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9540" windowHeight="8685" activeTab="0"/>
  </bookViews>
  <sheets>
    <sheet name="Mapa de Riesgos" sheetId="1" r:id="rId1"/>
  </sheets>
  <definedNames>
    <definedName name="PRO">#REF!</definedName>
    <definedName name="_xlnm.Print_Titles" localSheetId="0">'Mapa de Riesgos'!$1:$8</definedName>
  </definedNames>
  <calcPr fullCalcOnLoad="1"/>
</workbook>
</file>

<file path=xl/sharedStrings.xml><?xml version="1.0" encoding="utf-8"?>
<sst xmlns="http://schemas.openxmlformats.org/spreadsheetml/2006/main" count="456" uniqueCount="349">
  <si>
    <t>EFECTO</t>
  </si>
  <si>
    <t>PROB. OCURRA</t>
  </si>
  <si>
    <t>CONTROLES EXISTENTES</t>
  </si>
  <si>
    <t>ACCIONES RECOMENDADAS</t>
  </si>
  <si>
    <t>GESTIÓN DE RIESGOS</t>
  </si>
  <si>
    <t>RESPONSABLE</t>
  </si>
  <si>
    <t>FECHA</t>
  </si>
  <si>
    <t>TABLA 1. VALORACIÓN DEL EFECTO</t>
  </si>
  <si>
    <t>VALOR EFECTO</t>
  </si>
  <si>
    <t>NIVEL</t>
  </si>
  <si>
    <t>Pérdida de reputación e imagen enorme. Pérdida económica enorme</t>
  </si>
  <si>
    <t>Pérdida de reputación e imagen mayor. Pérdida económica mayor</t>
  </si>
  <si>
    <t>Pérdida de reputación e imagen media. Pérdida económica media</t>
  </si>
  <si>
    <t>Pérdida de reputación e imagen baja. Pérdida económica baja</t>
  </si>
  <si>
    <t>Pérdida de reputación e imagen mínima. Pérdida económica mínima</t>
  </si>
  <si>
    <t>TABLA 2. PROBABILIDAD DE OCURRENCIA DEL RIESGO</t>
  </si>
  <si>
    <t>La expectativa de ocurrencia se da en todas las circunstancias</t>
  </si>
  <si>
    <t>Probabilidad de ocurrencia en la mayoría de las circunstancias</t>
  </si>
  <si>
    <t>Puede ocurrir</t>
  </si>
  <si>
    <t>Podría ocurrir algunas veces</t>
  </si>
  <si>
    <t>Puede ocurrir sólo bajo circunstancias excepcionales</t>
  </si>
  <si>
    <t>VALOR CONTROLES</t>
  </si>
  <si>
    <t>TABLA 3. VALORACIÓN DE LOS CONTROLES</t>
  </si>
  <si>
    <t>El control existe, es eficaz pero no se aplica siempre</t>
  </si>
  <si>
    <t>El control existe, se aplica pero no siempre es eficaz</t>
  </si>
  <si>
    <t>El control existe, no siempre es eficaz y no siempre se aplica</t>
  </si>
  <si>
    <t>El control no existe</t>
  </si>
  <si>
    <t>El control existe, es eficaz y siempre se aplica</t>
  </si>
  <si>
    <t xml:space="preserve"> (Vr efecto * Prob ocurrencia) / Valor control</t>
  </si>
  <si>
    <t>INDICADOR</t>
  </si>
  <si>
    <t>PROCESOS</t>
  </si>
  <si>
    <t>Indicar cada Proceso</t>
  </si>
  <si>
    <t>Las posibles consecuencias generadas en caso de que el riesgo se haga realidad</t>
  </si>
  <si>
    <t>Análisis de las causas que pueden originar el riesgo</t>
  </si>
  <si>
    <t>Relación de los controles existentes para evitar la ocurrencia del riesgo</t>
  </si>
  <si>
    <t>La fecha límite para aplicar la acción</t>
  </si>
  <si>
    <t>La forma como se determina la eficacia de la acción</t>
  </si>
  <si>
    <t>DESCRIPCIÓN</t>
  </si>
  <si>
    <t>Índice de severidad</t>
  </si>
  <si>
    <t>Ver tabla 2 línea 78</t>
  </si>
  <si>
    <t>Ver tabla 1. linea 69</t>
  </si>
  <si>
    <t>CAUSA PROBABLE RIESGO</t>
  </si>
  <si>
    <t>RIESGO</t>
  </si>
  <si>
    <t>Ver tabla 3 LINEA 87</t>
  </si>
  <si>
    <t>ACCION DE MITIGACION para reducir o eliminar el riesgo</t>
  </si>
  <si>
    <t>El cargo responsable de aplicar la accion</t>
  </si>
  <si>
    <t>Evento que puede generar el incumplimiento de los objetivos del proceso</t>
  </si>
  <si>
    <t>PLANEACION DE LA AUDITORIA</t>
  </si>
  <si>
    <t>poco personal</t>
  </si>
  <si>
    <t>seguimiento a la planeacion</t>
  </si>
  <si>
    <t>contralor</t>
  </si>
  <si>
    <t>de acuerdo al PGA</t>
  </si>
  <si>
    <t>por el cumplimiento de las metas</t>
  </si>
  <si>
    <t>RESPONSABILIDAD FISCAL</t>
  </si>
  <si>
    <t>REVISION DE CUENTAS</t>
  </si>
  <si>
    <t>EJECUCION DE LA AUDITORIA</t>
  </si>
  <si>
    <t>DIRECCIONAMIENTO ESTRATEGICO</t>
  </si>
  <si>
    <t>REGISTRO DE DEUDA PUBLICA</t>
  </si>
  <si>
    <t xml:space="preserve">ANALISIS DEL ESTADO DE LAS FINANZAS </t>
  </si>
  <si>
    <t>ANALISIS DEL ESTADO DE LOS RECURSOS NATURALES</t>
  </si>
  <si>
    <t>GESTION JURIDICA</t>
  </si>
  <si>
    <t>Incumplimiento de términos</t>
  </si>
  <si>
    <t>Que se haga un inadecuado manejo de expedientes y documentos</t>
  </si>
  <si>
    <t>Que las auditorias sean manipuladas o influidas</t>
  </si>
  <si>
    <t>Que se elaboren  informes de auditoría sin claridad u objetividad</t>
  </si>
  <si>
    <t>* Consolidación de practicas autocráticas en la selección de áreas y procesos a controlar. 
* Pérdida de recursos y de confiabilidad.</t>
  </si>
  <si>
    <t>* Ofrecimiento de dádivas para impedir visitas de seguimiento, evaluación y/o control.
* Amenazas encaminadas a impedir cualquier tipo de visita de inspección.</t>
  </si>
  <si>
    <t>° Deficiencia en la determinación de responsabilidades.
° Pérdida de recursos fiscales.</t>
  </si>
  <si>
    <t>° Inseguridad en el cuidado y custodia de expedientes y documentos.
°  Tráfico de influencias en la consulta, utilización, manipulación y administración de expedientes.
°  Demora injustificada en el estudio, análisis, pruebas y evaluación de los expedientes.</t>
  </si>
  <si>
    <t>Revisión continua de la documentación.</t>
  </si>
  <si>
    <t>No lograr transmitir a la Dirección los potenciales riesgos en que están incursos los procesos</t>
  </si>
  <si>
    <t xml:space="preserve">Falta de recurso humano competente  </t>
  </si>
  <si>
    <t>que no se ejecuten las auditorias de acuerdo a lo planificado</t>
  </si>
  <si>
    <t>falta de cultura de autocontrol
falta de personal</t>
  </si>
  <si>
    <t>omision involuntaria del servidor publico
falla de la informática
exceso de trabajo</t>
  </si>
  <si>
    <t>RIESGO ACEPTABLE</t>
  </si>
  <si>
    <t>no hay</t>
  </si>
  <si>
    <t xml:space="preserve">perdidas de la informacion administrada en los sistemas de informacion </t>
  </si>
  <si>
    <t>(Numero de solicitudes solucionadas / total de solicitudes recibidas)</t>
  </si>
  <si>
    <t>Que los productos sean de mala calidad</t>
  </si>
  <si>
    <t>No cumplan con el objetivo para el cual se adquirieron</t>
  </si>
  <si>
    <t xml:space="preserve">No tener proveedores evaluados y calificados
Debilidades en  la verificacion del producto o servicio </t>
  </si>
  <si>
    <t>Se compra marcas  reconocidas</t>
  </si>
  <si>
    <t>Proveedores ofertados / proveedores evaluados
productos con fichas tecnicas</t>
  </si>
  <si>
    <t>Demora en la entrega de pedidos</t>
  </si>
  <si>
    <t>retraso en algunas actividades criticas</t>
  </si>
  <si>
    <t>No se contrató a tiempo
No tener proveedores evaluados y calificados</t>
  </si>
  <si>
    <t>Presion telefonica al proveedor</t>
  </si>
  <si>
    <t>Mantener producto en stock</t>
  </si>
  <si>
    <t xml:space="preserve">Pérdida de bienes </t>
  </si>
  <si>
    <t>detrimento patrimonial</t>
  </si>
  <si>
    <t>Robo de bienes sin asegurar</t>
  </si>
  <si>
    <t>Mantener vigente el seguro contra todo riesgo
Mantener los bienes bajo proteccion</t>
  </si>
  <si>
    <t>Bienes asegurados / Total de bienes asegurables</t>
  </si>
  <si>
    <t>daño de materiales en el almacen</t>
  </si>
  <si>
    <t>deteriroro de la infraestructura del almacen</t>
  </si>
  <si>
    <t>hacer plan de mantenimiento del almacen</t>
  </si>
  <si>
    <t>plan de mantenimiento</t>
  </si>
  <si>
    <t>Vulnerabilidad en la informacion que esta accesible por internet</t>
  </si>
  <si>
    <t>socializacion hacia una cultura de autocontrol informatica</t>
  </si>
  <si>
    <t>perdida de informacion por manos criminales, virus y demas delitos informaticos y, debilidades en backups</t>
  </si>
  <si>
    <t>ausencia de autocultura de control informatico
ausencia de un sistema de gestion de seguridad informatica</t>
  </si>
  <si>
    <t>daños en documentos</t>
  </si>
  <si>
    <t>invierno muy fuerte con precipitaciones altas</t>
  </si>
  <si>
    <t>no existe</t>
  </si>
  <si>
    <t>Inadmisión de demandas, pérdida del proceso, vencimiento de términos, posible detrimento patrimonial</t>
  </si>
  <si>
    <t>elaborar planilla de control de proceso internos y externos</t>
  </si>
  <si>
    <t>Iliquidez</t>
  </si>
  <si>
    <t>que se generen obligaciones sin la respectiva disponibilidad presupuestal</t>
  </si>
  <si>
    <t>descordinacion entre las dependencias encargadas de solicitar y generar el CDP</t>
  </si>
  <si>
    <t>insatisfaccion del usuario</t>
  </si>
  <si>
    <t xml:space="preserve">control manual por vencimientos de solicitudes </t>
  </si>
  <si>
    <t>Que el funcionario que atienda al usuario no tenga la disposicion adecuada</t>
  </si>
  <si>
    <t>* Sobrecarga de trabajo.
* Falta de capacitación del personal.
* Desmotivación del personal en su trabajo.</t>
  </si>
  <si>
    <t>solicitar sensibilizacion sobre la atención de quejas para toda la oficina</t>
  </si>
  <si>
    <t>No cumplimiento de metas</t>
  </si>
  <si>
    <t>informes</t>
  </si>
  <si>
    <t>Disminución del impacto positivo de la CDA</t>
  </si>
  <si>
    <t>Que no se cumplan los tiempos programados</t>
  </si>
  <si>
    <t>falta de tiempo, sobrecarga de trabajo</t>
  </si>
  <si>
    <t>seguimiento al PGA</t>
  </si>
  <si>
    <t>Incumplimiento de la programacion del PGA</t>
  </si>
  <si>
    <t>Falta de criterio exacto para dar un juicio sobre un tema determinado</t>
  </si>
  <si>
    <t>Perdída de la razón de ser de la entidad (vigilancia y control)</t>
  </si>
  <si>
    <t xml:space="preserve">seguimiento al perfíl del auditor </t>
  </si>
  <si>
    <t>debido al personal tan limitado no se cuenta con especialistas para cada tipo de auditoría</t>
  </si>
  <si>
    <t>verificación del perfil del auditor de acuerdo a la entidad auditada</t>
  </si>
  <si>
    <t>Que la documentación del archivo presente deterioro</t>
  </si>
  <si>
    <t>Falta de planeación y ejecución de las metas institucionales.</t>
  </si>
  <si>
    <t>falta de personal suficiente para ejercer los controles de entidades y al mismo tiempo realizar las auditorias internas de la entidad</t>
  </si>
  <si>
    <t>Problemas de órden público</t>
  </si>
  <si>
    <t>* sanciones a CDA y al funcionario</t>
  </si>
  <si>
    <t>Violación al debido proceso</t>
  </si>
  <si>
    <t>Desconocimiento de la normatividad por parte de los funcionarios del proceso</t>
  </si>
  <si>
    <t>Nulidad, dilatación de los procesos, desgaste administrativo</t>
  </si>
  <si>
    <t>Revisiones por parte del lider de proceso</t>
  </si>
  <si>
    <t>Capacitación y actualización permanente a los funcionarios</t>
  </si>
  <si>
    <t xml:space="preserve">No evaluar los procesos dentro de los términos establecidos por la ley , prescripciones </t>
  </si>
  <si>
    <t>lider de proceso</t>
  </si>
  <si>
    <t>de acuerdo a No. de procesos evaluados</t>
  </si>
  <si>
    <t>Incorrecta evaluación de las denuncias</t>
  </si>
  <si>
    <t>Desgaste administrativo</t>
  </si>
  <si>
    <t>Desconocimiento de las competencias de las contralorías</t>
  </si>
  <si>
    <t>Evaluación de la denuncia por parte de los funcionarios del proceso antes de iniciar cualquier acción (evaluación de antecedentes)</t>
  </si>
  <si>
    <t>Capacitar a los funcionarios relacionados</t>
  </si>
  <si>
    <t>Cumulo de carga procesal de los funcionarios.</t>
  </si>
  <si>
    <t>Dilación e incumplimiento en los términos de la ley 610  de 2000</t>
  </si>
  <si>
    <t>Informe de actividades</t>
  </si>
  <si>
    <t>Impulsar en los términos de ley los procesos</t>
  </si>
  <si>
    <t>de acuerdo a No. de procesos impulsados</t>
  </si>
  <si>
    <t>*Desinformación.
*Inadecuada prestacion del servicio
*Afectación de la imagen institucional.
*Pérdida de credibilidad y confianza.                                                                                                                                                                                     .Sanciones por presentación extemporanea de información.</t>
  </si>
  <si>
    <t xml:space="preserve">Seguimiento constante a los canales de Informacion, seguimiento a las actualizaciones y mantenimiento del hardware soportado en la infraestructura. Mantenimiento constante. Realización de copias de seguridad periodicas. Control de entrada y salida de inforamción a traves de chequeos. </t>
  </si>
  <si>
    <t>Revisiones diarias de actualizaciones. Revisiones diarias de Canales de comunicación. Revisiones de copias de seguridad. Actaulización de las plataformas.</t>
  </si>
  <si>
    <t>desinformacion para el usuario
mala imagen para CDA,
perdida de oportunidad en los procesos institucionales.</t>
  </si>
  <si>
    <t>falta de seguridad informática</t>
  </si>
  <si>
    <t>reprocesos, costos, perdida de credibilidad de CDA</t>
  </si>
  <si>
    <t>Que no exista la disponiblidad de las plataformas para la rendición de los informes en linea.</t>
  </si>
  <si>
    <t>Sanciones. Mala imagen de la CDA. Desgaste del recurso humano.</t>
  </si>
  <si>
    <t>Falta de unidad de criterio por parte de los organismos que solicitan la información</t>
  </si>
  <si>
    <t>No depende de la CDA</t>
  </si>
  <si>
    <t>Solicitar a las entidades que requieren la información la unificación de los criterios en la presentación de los informes y que estos sean requeridos y definidos con suficiente antelación.</t>
  </si>
  <si>
    <t>Contralor</t>
  </si>
  <si>
    <t>N/A</t>
  </si>
  <si>
    <t>sancion fiscal y disciplinaria</t>
  </si>
  <si>
    <t>Solicitud de disponiblidad presupuestal /No de CDP emitidos</t>
  </si>
  <si>
    <t>que no se realice el registro presupuestal con forme a los términos establecidos en la normatividad presupuestal vigente</t>
  </si>
  <si>
    <t>sanciones disciplinarias y fiscales</t>
  </si>
  <si>
    <t xml:space="preserve">Que no se cumplan a tiempo las formalidades contractuales </t>
  </si>
  <si>
    <t>Seguimiento a los procesos de contratación y sus términos</t>
  </si>
  <si>
    <t>Total de contratos realizados con registro presupuestal / total de contratos realizados</t>
  </si>
  <si>
    <t>Se incumpla con el plazo estipulado para su entrega a la Asamblea Departamental.</t>
  </si>
  <si>
    <t>Que no se cumpla con la revisión de las todas las cuentas presentadas por los sujetos de control durante la vigencia.</t>
  </si>
  <si>
    <t>Que no exista recursos económicos para cancelación de viáticos y gastos de viajes para trasladarse a la municipios.</t>
  </si>
  <si>
    <t>Que no se cumpla con el cronograma del PGA.</t>
  </si>
  <si>
    <t>Que el personal que ejecuta la auditoria no cuente con el perfil y la experiencia necesaria.</t>
  </si>
  <si>
    <t xml:space="preserve">Incapacidad de responder a los compromisos de pago de una forma oportuna </t>
  </si>
  <si>
    <t>Informar a tesorerìa por parte del despacho, sobre los compromisos adquiridos en tiempo real para evitar incumplimientos de las obligaciones suscritas</t>
  </si>
  <si>
    <t>Falta de documentaciòn completa para general los correspondientes pagos</t>
  </si>
  <si>
    <t>Demora en los pagos estipulados, desgaste humano.</t>
  </si>
  <si>
    <t>inspeccion a la documentaciòn</t>
  </si>
  <si>
    <t>Inspecciòn al 100 % de la contrataciòn o compra</t>
  </si>
  <si>
    <t>Supervisores y Despacho</t>
  </si>
  <si>
    <t>Inmediato</t>
  </si>
  <si>
    <t xml:space="preserve">Posibles alteraciónes en el orden publico del departamento </t>
  </si>
  <si>
    <t>Se perturba el cumplimiento del plan general de auditoria en la vigencia.</t>
  </si>
  <si>
    <t>Apoyo para la seguridad en el Departamento de la Gobernación, ejercito y policía</t>
  </si>
  <si>
    <t>Por ser de resorte externo es dificil recomendar un acción</t>
  </si>
  <si>
    <t xml:space="preserve">Perfin de auditores que cumplen  / Total auditores </t>
  </si>
  <si>
    <t>Indicar cada Subproceso</t>
  </si>
  <si>
    <t>SUBPROCESO</t>
  </si>
  <si>
    <t>PROCESO AUDITOR</t>
  </si>
  <si>
    <t>ANALISIS DE RESULTADOS E INFORMES</t>
  </si>
  <si>
    <t>No cumplimiento en la ejecución del PGA</t>
  </si>
  <si>
    <t>Falta de personal</t>
  </si>
  <si>
    <t>Seguimiento a la capacidad de los auditores para ofrecer apoyo en el caso de no cumplimiento</t>
  </si>
  <si>
    <t>Permanentemente</t>
  </si>
  <si>
    <t>Total de auditorías cumplidas / total de auditorias proyectadas</t>
  </si>
  <si>
    <t>Incumplimiento del Plan General de Auditoría</t>
  </si>
  <si>
    <t>que la planeacion de la auditoria no cuente con la calidad requerida y tiempo necesario para el análisis de esta etapa.</t>
  </si>
  <si>
    <t>Falta de recursos económicos suficientes para cumplir con todo el Plan General de Auditoría.</t>
  </si>
  <si>
    <t xml:space="preserve">Seguimiento al presupuesto de la entidad para la vigencia correspondiente </t>
  </si>
  <si>
    <t xml:space="preserve">En la planeación de las auditorías y de acuerdo al PGA realizar las apropiaciones del presupuesto necesario para el desarrollo del mismo. </t>
  </si>
  <si>
    <t>Auditorias con apropiación presupuestal / total auditorias proyectadas</t>
  </si>
  <si>
    <t>seguimiento al pérfil del auditor</t>
  </si>
  <si>
    <t>inmediato</t>
  </si>
  <si>
    <t>Incumplimiento en el proceso misional de la empresa</t>
  </si>
  <si>
    <t>Falta de personal, falta de recursos, problemas de órden público</t>
  </si>
  <si>
    <t>Seguimiento al plan general de auditoría</t>
  </si>
  <si>
    <t>No. de auditorias realizadas / No. de auditorias programadas</t>
  </si>
  <si>
    <t>No presentanción de informes dentro de los tiempos estimados</t>
  </si>
  <si>
    <t>Que no se envien los hallazgos a los sujetos de control para su contraversión</t>
  </si>
  <si>
    <t>que no se realice seguimiento a los planes de mejoramiento de los sujetos de control</t>
  </si>
  <si>
    <t>falta de personal que realice el seguimiento</t>
  </si>
  <si>
    <t>TALENTO HUMANO</t>
  </si>
  <si>
    <t>CONTABILIDAD,  PRESUPUESTO  Y TESORERÍA</t>
  </si>
  <si>
    <t>Que no se cumpla con el cronograma de capacitaciones establecido por la entidad</t>
  </si>
  <si>
    <t>COMPRAS Y ALMACEN</t>
  </si>
  <si>
    <t>ARCHIVO</t>
  </si>
  <si>
    <t>Que no se cumpla con el plan  de bienestar social e incentivos</t>
  </si>
  <si>
    <t>Falta de personal y sobre carga de trabajo</t>
  </si>
  <si>
    <t>Pérdida de imagen de la CDA, pérdida de la razón de ser de la entidad, sanciones de los entes de control.</t>
  </si>
  <si>
    <t>Seguimiento del lider de proceso a los auditores y sus auditorías realizadas</t>
  </si>
  <si>
    <t>Seguimiento estricto de cada informe luego de realizada la auditoría correspondiente</t>
  </si>
  <si>
    <t>No. de auditorias con informe / Total de auditoría realizadas</t>
  </si>
  <si>
    <t>No. de auditorías con hallazgos enviados a contraverción/ Total de auditorías realizadas</t>
  </si>
  <si>
    <t>Seguimiento a los hallazgos de manera pormenorizada</t>
  </si>
  <si>
    <t>No. de planes de acción con seguimiento /No. planes de acción recibidos</t>
  </si>
  <si>
    <t>No hay</t>
  </si>
  <si>
    <t xml:space="preserve">No. de cuentas revisadas/ No. de cuentas recibidas </t>
  </si>
  <si>
    <t>Incumplimiento del proceso misional de la entidad</t>
  </si>
  <si>
    <t>omisión de los posibles hallazgos del sujeto de control.</t>
  </si>
  <si>
    <t>que se fenezca una cuenta  de manera equivocada</t>
  </si>
  <si>
    <t>análisis equivocado del profesional encargado de la cuenta.</t>
  </si>
  <si>
    <t xml:space="preserve">revisión del lider del proceso </t>
  </si>
  <si>
    <t>seguimiento del lider de proceso a cada una de las cuentas encargadas a los profesionales universitarios.</t>
  </si>
  <si>
    <t>No. de fenecimientos errados /No. de fenecimientos totales</t>
  </si>
  <si>
    <t>Incumplimiento de los planes de acción propuestos por la entidad para la vigencia</t>
  </si>
  <si>
    <t>Perdida de control de la estructura organizacional de la entidad, pérdida de eficiencia y eficacia de los procesos</t>
  </si>
  <si>
    <t xml:space="preserve">Deficit de recurso humano y financiero para dar cumplimiento del plan de acción propuesto </t>
  </si>
  <si>
    <t>Consecución de recursos y personal calificado para dar cumplimiento al plan de acción de la entidad</t>
  </si>
  <si>
    <t>no realizar las auditorías de impacto ambiental exigido a los sujetos de control que lo requieran por obligatorio cumplimiento de acuerdo al PGA</t>
  </si>
  <si>
    <t>Que no se cumpla con la revisión de las todas las cuentas presentadas por los sujetos de control  ambiental durante la vigencia.</t>
  </si>
  <si>
    <t>Cumulo de trabajo  y falta de control</t>
  </si>
  <si>
    <t>Que no se de solucion los requerimientos presentados ante la entidad en los tiempos establecidos</t>
  </si>
  <si>
    <t xml:space="preserve">Que no se realice seguimiento oportuno a las entidades con deuda pública del Departamento   </t>
  </si>
  <si>
    <t>No se cumple con los lineamientos  institucionales de CDA</t>
  </si>
  <si>
    <t>No. de planes ejecutados / No. de planes programados</t>
  </si>
  <si>
    <t>que se incumpla con el análisis del estado de las finanzas de los sujetos de control</t>
  </si>
  <si>
    <t>Falta de personal idoneo y suficiente par aque realice el análisis.</t>
  </si>
  <si>
    <t>sanciones e investigaciones a los funcionarios</t>
  </si>
  <si>
    <t>Desconocimiento de normas vigentes, peculado</t>
  </si>
  <si>
    <t>Anomalías en el proceso de contratación de la entidad</t>
  </si>
  <si>
    <t>Verificación del contralor y del área jurídica de cada uno de los contratos realizados en la contraloría</t>
  </si>
  <si>
    <t>omision del servidor
exceso de trabajo</t>
  </si>
  <si>
    <t xml:space="preserve">incumplimiento de informes </t>
  </si>
  <si>
    <t>Documentos tramitados con anomalías/ total de documentos tramitados</t>
  </si>
  <si>
    <t>Se afecta el correcto funcinamiento de la CDA</t>
  </si>
  <si>
    <t>Evaluar a los proveedores y buscar varias propuestas
Exigir la ficha técnica de los productos comprados.</t>
  </si>
  <si>
    <t>SISTEMAS Y TECNOLOGIA</t>
  </si>
  <si>
    <t>Falta de controles sobre carga de trabajo</t>
  </si>
  <si>
    <t>No. de entidades con seguimiento a la deuda / Total entidades con Deuda</t>
  </si>
  <si>
    <t xml:space="preserve">total informes presentados / total de entidades </t>
  </si>
  <si>
    <t xml:space="preserve">Total de registros emitidos /Total de registros por emitir </t>
  </si>
  <si>
    <t>que se venzan los términos para la revision</t>
  </si>
  <si>
    <t>Quejas evaluadas incorrectamente / Total quejas presentadas</t>
  </si>
  <si>
    <t>Total de estados analizados / Total de Sujetos de control</t>
  </si>
  <si>
    <t>Seguimiento a los términos para el análisis</t>
  </si>
  <si>
    <t>Seguimiento a los términos por parte del lider d eproceso y contratación de personal que apoye la labor</t>
  </si>
  <si>
    <t>Incumplimiento del proceso misional de la entidad, sanciones, pérdida de imágen</t>
  </si>
  <si>
    <t>Seguimiento a los profesionales contratados y su cumplimiento</t>
  </si>
  <si>
    <t>Falta de motivación del personal en el cumplimiento de sus labores.</t>
  </si>
  <si>
    <t>Falta de presupuesto o aplazamiento de actividades por sobrecarga laboral</t>
  </si>
  <si>
    <t>verificación de cronograma permanentemente</t>
  </si>
  <si>
    <t>Inadecuada selección y vinculación del personal</t>
  </si>
  <si>
    <t xml:space="preserve">Que no se desempeñe bien en el cargo para el que se contrato </t>
  </si>
  <si>
    <t xml:space="preserve">entrevistas </t>
  </si>
  <si>
    <t>Personal idoneo / total de personal contratado</t>
  </si>
  <si>
    <t>sistema de selección de personal deficiente</t>
  </si>
  <si>
    <t>Desactualización en materia de normatividad vigente y criterios de desempeño</t>
  </si>
  <si>
    <t>sobre carga de trabajo</t>
  </si>
  <si>
    <t>Verificación del cronograma</t>
  </si>
  <si>
    <t>capacitaciones cumplidas /capacitaciones programadas</t>
  </si>
  <si>
    <t>Diseñar e implementar un programa completo de selección de personal</t>
  </si>
  <si>
    <t>GESTION      ADMNISTRATIVA    Y         FINANCIERA</t>
  </si>
  <si>
    <r>
      <t>Versión:</t>
    </r>
    <r>
      <rPr>
        <sz val="11"/>
        <rFont val="Arial"/>
        <family val="2"/>
      </rPr>
      <t xml:space="preserve"> 1</t>
    </r>
  </si>
  <si>
    <t>Tomas guerrilleras, paros armados , atentados contra la infraestructura eléctrica.</t>
  </si>
  <si>
    <t>MAPA DE RIESGOS POR PROCESOS DE LA CONTRALORIA DEPARTAMENTAL DE ARAUCA</t>
  </si>
  <si>
    <t>DILIA ANTOLINA GALINDEZ</t>
  </si>
  <si>
    <t>Contralora Departamental.</t>
  </si>
  <si>
    <t>Profesional especializada encargada funciones de CI</t>
  </si>
  <si>
    <t>contratacion de profesionales si la ley lo permite.</t>
  </si>
  <si>
    <t>No se solucionan los hallazgos y la auditoría que da funcionalidad.</t>
  </si>
  <si>
    <t>cada auditor realiza seguimiento a los planes de mejoramiento d e los sujetos de control auditados, en la seguiente vigencia cuando realiza trabajo de campo en ejecución del PGA.</t>
  </si>
  <si>
    <t>Seguimiento a los hallazgos de manera pormenorizada, EN TRABAJO DE CAMPO.</t>
  </si>
  <si>
    <t>Redistribución de las cuentas cada vigencia entre el personal existente e idoneo para el proceso.</t>
  </si>
  <si>
    <t>seguimiento estricto a los compromisos por parte de control interno  de las labores  desarrolladas, autoevaluacion de las metas estructurada por Control Interno en cada grupo.</t>
  </si>
  <si>
    <t xml:space="preserve">Funcionario encargado de Control Interno.
</t>
  </si>
  <si>
    <t>Planeación estratégica, plan de acción, plan Anual de Adquisiciones, Plan Anual de Anticorrupción y de Atención al ciudadano,  Plan anual de capacitaciones, Seguimiento a las Quejas de conformidad con la ley 1474 de 2011, Cumplimiento del PGA. seguimiento al plan estrategico, seguimiento al plan de acción, seguimiento a toda la planeaciópn de la entidad.</t>
  </si>
  <si>
    <t>Seguimiento a las acciones empredidas por parte del Despcaho del contralor y de su equipo de trabajo.</t>
  </si>
  <si>
    <t>CONTROL INTERNO</t>
  </si>
  <si>
    <t>* Informes semestrales y anuales.
* a las autoridades competentes en control a esta entidad de control(DAFP, Contaduria General de la Nación, AGR. Etc.)</t>
  </si>
  <si>
    <t>Realizar seguimiento  a los auditores e inculcar la política de transparencia de las empresas del estado a través de reuniones y charlas, en razón a que no se cuenta con recurso humano suficiente.</t>
  </si>
  <si>
    <t>Contralor, y todo el equipo de trabajo Misional y Administrativo.</t>
  </si>
  <si>
    <t>Se debe realizar UNA auditoria Anual. A tres procesos en la entidad.</t>
  </si>
  <si>
    <t>Establecer un PGA de Control Interno o Plan de acción de C. I.</t>
  </si>
  <si>
    <t>Profesional encargado de CI</t>
  </si>
  <si>
    <t>Cumplimiento del PGA</t>
  </si>
  <si>
    <t>Capacitación Permanente de los funcionarios, especial a quien ejerce las funciones de CI</t>
  </si>
  <si>
    <t>Realizar visitas a los grupos de trabajo.</t>
  </si>
  <si>
    <t>Despacho del Contralor</t>
  </si>
  <si>
    <t>Incorrecta evaluación de las denuncias. NO dar traslado oportuno por competencia.</t>
  </si>
  <si>
    <t>Soporte al encargado del análisis de las quejas por parte de las áreas competentes.</t>
  </si>
  <si>
    <t>Seguimiento Por parte de la coordinación del Grupo de Vigilancia Fiscal.</t>
  </si>
  <si>
    <t>Pérdida de imagen de la CDA,  Sanciones por parte de los entes de control.</t>
  </si>
  <si>
    <t>La no expedición de oportuna de los registros a los sujetos de control.</t>
  </si>
  <si>
    <t>Seguimiento después del Resgistro de la Deuda por parte de la entidad, en las fechas previstas.</t>
  </si>
  <si>
    <t>Coordinador del Grupo de Vigilancia Fiscal.</t>
  </si>
  <si>
    <t>Seguimiento a los análisis realizado por el profesional Universitario de Vigilancia Fiscal.</t>
  </si>
  <si>
    <t>Total de análisis realizados fuera de términos / Total análisis a realizar</t>
  </si>
  <si>
    <t>Incumplimiento por parte del funcionario Asignado del Grupo de Vigilancia Fiscal.</t>
  </si>
  <si>
    <t>Falta de cumplimiento en el flujo de caja proyectado- Deficiencia en la planeación.</t>
  </si>
  <si>
    <t>Solicitud de disponiblidad obligatoria por parte del despacho para Generacion del CDP</t>
  </si>
  <si>
    <t>Responsabilidad y Cumplimiento de las Normas Presupuestales por parte del Despacho del contralor.</t>
  </si>
  <si>
    <t>Falta de seguimiento de los supervisores de los contratos</t>
  </si>
  <si>
    <t>Hacer seguimiento al proceso contactual y sus plazos</t>
  </si>
  <si>
    <t>1. Daños en las bases de datos y tablas de información.2. Mal funcionamiento de los Sistemas de Información3. Exposición de los Sistemas de Información a los virus informáticos.4. Inexistencia de copias de seguridad actualizadas, o deterioro de las existentes.5. Desastres físicos o naturales.6. Fallas en la plataforma tecnológica de comunicaciones.7. Inadecuada prestación del servicio por parte del proveedo,  Utilización de software sin licencia.</t>
  </si>
  <si>
    <t>Técnico</t>
  </si>
  <si>
    <t>copias en cds de los aplicativos
aplicaciones antivirus</t>
  </si>
  <si>
    <t>plan de implementacion del sistema de gestion documental y Apoyo a Participación ciudadana.</t>
  </si>
  <si>
    <t>Seguimientos a los Controles.</t>
  </si>
  <si>
    <t>firewall</t>
  </si>
  <si>
    <t>Despacho del Contralor y Administrador del Plan de Compras.</t>
  </si>
  <si>
    <t>Incumplimiento al plan Anual de Adquisiciones en cada Vigencia.</t>
  </si>
  <si>
    <t xml:space="preserve">Desviación derecursos o contratación por </t>
  </si>
  <si>
    <t>Que se cumplá el artículo 18 del decreto 111 de 1996; en cuanto a la  Especialización. Las apropiaciones deben referirse en cada órgano de la administración a su objeto y funciones, y se ejecutarán estrictamente conforme al fin para el cual fueron programadas</t>
  </si>
  <si>
    <t>Seguimiento a la ejecución del Plan Anual de Adquisiciones, su ejecución y avance.</t>
  </si>
  <si>
    <t>Seguimiento al Plan Anual de Adquisiciones.</t>
  </si>
  <si>
    <t>Problemas de Orden Público. (Paros Armados, cerramiento de negocios comerciales)</t>
  </si>
  <si>
    <t xml:space="preserve">No se encuentran los pedidos a tiempo. </t>
  </si>
  <si>
    <t>Ejecutar los controles sobre la gestión documental.r</t>
  </si>
  <si>
    <t>Secretaria Ejecutiva del Despacho.</t>
  </si>
  <si>
    <t>Implementar la Gestión Documental, Cumplir con la ley de archivos vigentes.</t>
  </si>
  <si>
    <t>Program de Gestión documental Implementado.</t>
  </si>
  <si>
    <t>revision de  las fechas establecidas</t>
  </si>
  <si>
    <t>Verificación del contralor y del área jurídica de cada uno de los procesos de la contraloría</t>
  </si>
  <si>
    <t>Contralor departamental y funcionario encargado del área de juridica. Y Secretaria Ejecutiva del Despacho.</t>
  </si>
  <si>
    <t>Notas de trámites internas actualizadas y entregadas a tiempo, correos eléctronicos en tiempo presente, notas internas por la intarnet en tiempo real.</t>
  </si>
  <si>
    <t>LOURDES ROCIO MARTINEZ PEROZA</t>
  </si>
  <si>
    <t>FUM: MARZO  31 DE 2017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</si>
</sst>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&quot;$&quot;#.00"/>
    <numFmt numFmtId="195" formatCode="#.00"/>
    <numFmt numFmtId="196" formatCode="%#.00"/>
    <numFmt numFmtId="197" formatCode="#."/>
    <numFmt numFmtId="198" formatCode="m\o\n\th\ d\,\ yyyy"/>
    <numFmt numFmtId="199" formatCode="0.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0"/>
    <numFmt numFmtId="207" formatCode="0.000000000"/>
    <numFmt numFmtId="208" formatCode="[$-240A]dddd\,\ dd&quot; de &quot;mmmm&quot; de &quot;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4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22" borderId="1" applyNumberFormat="0" applyAlignment="0" applyProtection="0"/>
    <xf numFmtId="0" fontId="22" fillId="23" borderId="1" applyNumberFormat="0" applyAlignment="0" applyProtection="0"/>
    <xf numFmtId="0" fontId="10" fillId="24" borderId="2" applyNumberFormat="0" applyAlignment="0" applyProtection="0"/>
    <xf numFmtId="0" fontId="23" fillId="0" borderId="3" applyNumberFormat="0" applyFill="0" applyAlignment="0" applyProtection="0"/>
    <xf numFmtId="0" fontId="10" fillId="24" borderId="2" applyNumberFormat="0" applyAlignment="0" applyProtection="0"/>
    <xf numFmtId="4" fontId="24" fillId="0" borderId="0">
      <alignment/>
      <protection locked="0"/>
    </xf>
    <xf numFmtId="194" fontId="24" fillId="0" borderId="0">
      <alignment/>
      <protection locked="0"/>
    </xf>
    <xf numFmtId="198" fontId="24" fillId="0" borderId="0">
      <alignment/>
      <protection locked="0"/>
    </xf>
    <xf numFmtId="0" fontId="2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13" fillId="5" borderId="1" applyNumberFormat="0" applyAlignment="0" applyProtection="0"/>
    <xf numFmtId="0" fontId="16" fillId="0" borderId="0" applyNumberFormat="0" applyFill="0" applyBorder="0" applyAlignment="0" applyProtection="0"/>
    <xf numFmtId="195" fontId="24" fillId="0" borderId="0">
      <alignment/>
      <protection locked="0"/>
    </xf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97" fontId="26" fillId="0" borderId="0">
      <alignment/>
      <protection locked="0"/>
    </xf>
    <xf numFmtId="197" fontId="26" fillId="0" borderId="0">
      <alignment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1" borderId="1" applyNumberFormat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15" fillId="22" borderId="9" applyNumberFormat="0" applyAlignment="0" applyProtection="0"/>
    <xf numFmtId="196" fontId="24" fillId="0" borderId="0">
      <alignment/>
      <protection locked="0"/>
    </xf>
    <xf numFmtId="9" fontId="0" fillId="0" borderId="0" applyFont="0" applyFill="0" applyBorder="0" applyAlignment="0" applyProtection="0"/>
    <xf numFmtId="0" fontId="15" fillId="23" borderId="9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5" fillId="0" borderId="12" applyNumberFormat="0" applyFill="0" applyAlignment="0" applyProtection="0"/>
    <xf numFmtId="0" fontId="43" fillId="0" borderId="13" applyNumberFormat="0" applyFill="0" applyAlignment="0" applyProtection="0"/>
    <xf numFmtId="0" fontId="1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3" fillId="0" borderId="14" xfId="0" applyFont="1" applyFill="1" applyBorder="1" applyAlignment="1">
      <alignment horizontal="justify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justify" vertical="center" wrapText="1"/>
    </xf>
    <xf numFmtId="199" fontId="33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 wrapText="1"/>
    </xf>
    <xf numFmtId="199" fontId="33" fillId="0" borderId="17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justify" vertical="center" wrapText="1"/>
    </xf>
    <xf numFmtId="199" fontId="33" fillId="0" borderId="19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justify" vertical="center" wrapText="1"/>
    </xf>
    <xf numFmtId="0" fontId="33" fillId="0" borderId="21" xfId="0" applyFont="1" applyFill="1" applyBorder="1" applyAlignment="1">
      <alignment horizontal="justify" vertical="center" wrapText="1"/>
    </xf>
    <xf numFmtId="0" fontId="33" fillId="0" borderId="21" xfId="0" applyFont="1" applyFill="1" applyBorder="1" applyAlignment="1">
      <alignment horizontal="center" vertical="center" wrapText="1"/>
    </xf>
    <xf numFmtId="199" fontId="33" fillId="0" borderId="21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justify"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justify" vertical="center" wrapText="1"/>
    </xf>
    <xf numFmtId="0" fontId="33" fillId="0" borderId="26" xfId="0" applyFont="1" applyFill="1" applyBorder="1" applyAlignment="1">
      <alignment horizontal="justify" vertical="center" wrapText="1"/>
    </xf>
    <xf numFmtId="199" fontId="33" fillId="0" borderId="2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top" wrapText="1"/>
    </xf>
    <xf numFmtId="0" fontId="33" fillId="0" borderId="28" xfId="0" applyFont="1" applyFill="1" applyBorder="1" applyAlignment="1">
      <alignment vertical="top" wrapText="1"/>
    </xf>
    <xf numFmtId="0" fontId="33" fillId="0" borderId="29" xfId="0" applyFont="1" applyFill="1" applyBorder="1" applyAlignment="1">
      <alignment vertical="top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vertical="center" wrapText="1"/>
    </xf>
    <xf numFmtId="0" fontId="33" fillId="0" borderId="29" xfId="0" applyFont="1" applyFill="1" applyBorder="1" applyAlignment="1">
      <alignment vertical="center" wrapText="1"/>
    </xf>
    <xf numFmtId="199" fontId="33" fillId="0" borderId="28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27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2" fontId="32" fillId="0" borderId="32" xfId="0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2" fontId="32" fillId="0" borderId="33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2" fontId="32" fillId="0" borderId="34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justify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justify" vertical="center" wrapText="1"/>
    </xf>
    <xf numFmtId="199" fontId="33" fillId="0" borderId="38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wrapText="1"/>
    </xf>
    <xf numFmtId="199" fontId="33" fillId="0" borderId="40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199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15" fontId="30" fillId="0" borderId="15" xfId="0" applyNumberFormat="1" applyFont="1" applyFill="1" applyBorder="1" applyAlignment="1">
      <alignment wrapText="1"/>
    </xf>
    <xf numFmtId="0" fontId="30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3" fillId="0" borderId="41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justify" vertical="center" wrapText="1"/>
    </xf>
    <xf numFmtId="199" fontId="33" fillId="0" borderId="16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justify" vertical="center" wrapText="1"/>
    </xf>
    <xf numFmtId="0" fontId="33" fillId="0" borderId="14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3" fillId="0" borderId="25" xfId="0" applyFont="1" applyFill="1" applyBorder="1" applyAlignment="1">
      <alignment wrapText="1"/>
    </xf>
    <xf numFmtId="0" fontId="33" fillId="0" borderId="41" xfId="0" applyFont="1" applyFill="1" applyBorder="1" applyAlignment="1">
      <alignment horizontal="justify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199" fontId="33" fillId="0" borderId="14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justify" vertical="center"/>
    </xf>
    <xf numFmtId="0" fontId="34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justify" vertical="center" wrapText="1"/>
    </xf>
    <xf numFmtId="0" fontId="34" fillId="0" borderId="19" xfId="0" applyFont="1" applyFill="1" applyBorder="1" applyAlignment="1">
      <alignment vertical="center" wrapText="1"/>
    </xf>
    <xf numFmtId="1" fontId="34" fillId="0" borderId="19" xfId="89" applyNumberFormat="1" applyFont="1" applyFill="1" applyBorder="1" applyAlignment="1">
      <alignment horizontal="center" vertical="center"/>
    </xf>
    <xf numFmtId="199" fontId="34" fillId="0" borderId="19" xfId="89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Continuous" wrapText="1"/>
    </xf>
    <xf numFmtId="0" fontId="33" fillId="0" borderId="18" xfId="0" applyFont="1" applyFill="1" applyBorder="1" applyAlignment="1">
      <alignment vertical="center" wrapText="1"/>
    </xf>
    <xf numFmtId="0" fontId="33" fillId="0" borderId="43" xfId="0" applyFont="1" applyFill="1" applyBorder="1" applyAlignment="1">
      <alignment horizontal="justify" vertical="center" wrapText="1"/>
    </xf>
    <xf numFmtId="0" fontId="33" fillId="0" borderId="24" xfId="0" applyFont="1" applyFill="1" applyBorder="1" applyAlignment="1">
      <alignment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center" vertical="center" wrapText="1"/>
    </xf>
    <xf numFmtId="199" fontId="33" fillId="0" borderId="23" xfId="0" applyNumberFormat="1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vertical="center" wrapText="1"/>
    </xf>
    <xf numFmtId="0" fontId="33" fillId="0" borderId="45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justify" vertical="center" wrapText="1"/>
    </xf>
    <xf numFmtId="0" fontId="33" fillId="0" borderId="48" xfId="0" applyFont="1" applyFill="1" applyBorder="1" applyAlignment="1">
      <alignment horizontal="justify" vertical="center" wrapText="1"/>
    </xf>
    <xf numFmtId="0" fontId="33" fillId="0" borderId="47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wrapText="1"/>
    </xf>
    <xf numFmtId="0" fontId="32" fillId="0" borderId="19" xfId="0" applyFont="1" applyFill="1" applyBorder="1" applyAlignment="1">
      <alignment horizontal="justify" vertical="center" wrapText="1"/>
    </xf>
    <xf numFmtId="199" fontId="32" fillId="0" borderId="19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top" wrapText="1"/>
    </xf>
    <xf numFmtId="0" fontId="33" fillId="0" borderId="51" xfId="0" applyFont="1" applyFill="1" applyBorder="1" applyAlignment="1">
      <alignment horizontal="justify" vertical="center" wrapText="1"/>
    </xf>
    <xf numFmtId="0" fontId="33" fillId="0" borderId="40" xfId="0" applyFont="1" applyFill="1" applyBorder="1" applyAlignment="1">
      <alignment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vertical="center" wrapText="1"/>
    </xf>
    <xf numFmtId="0" fontId="33" fillId="0" borderId="53" xfId="0" applyFont="1" applyFill="1" applyBorder="1" applyAlignment="1">
      <alignment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vertical="center" wrapText="1"/>
    </xf>
    <xf numFmtId="199" fontId="33" fillId="0" borderId="55" xfId="0" applyNumberFormat="1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justify" vertical="center" wrapText="1"/>
    </xf>
    <xf numFmtId="199" fontId="33" fillId="0" borderId="20" xfId="0" applyNumberFormat="1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top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0" fontId="31" fillId="28" borderId="21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2" fillId="0" borderId="62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textRotation="90" wrapText="1"/>
    </xf>
    <xf numFmtId="0" fontId="32" fillId="0" borderId="30" xfId="0" applyFont="1" applyFill="1" applyBorder="1" applyAlignment="1">
      <alignment horizontal="center" vertical="center" textRotation="90" wrapText="1"/>
    </xf>
    <xf numFmtId="0" fontId="32" fillId="0" borderId="59" xfId="0" applyFont="1" applyFill="1" applyBorder="1" applyAlignment="1">
      <alignment horizontal="center" vertical="center" textRotation="90" wrapText="1"/>
    </xf>
    <xf numFmtId="0" fontId="32" fillId="0" borderId="34" xfId="0" applyFont="1" applyFill="1" applyBorder="1" applyAlignment="1">
      <alignment horizontal="center" vertical="center" textRotation="90" wrapText="1"/>
    </xf>
    <xf numFmtId="0" fontId="32" fillId="0" borderId="60" xfId="0" applyFont="1" applyFill="1" applyBorder="1" applyAlignment="1">
      <alignment horizontal="center" vertical="center" textRotation="90" wrapText="1"/>
    </xf>
    <xf numFmtId="0" fontId="38" fillId="0" borderId="1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1" fillId="0" borderId="60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31" fillId="0" borderId="62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center" vertical="center" textRotation="90" wrapText="1"/>
    </xf>
    <xf numFmtId="0" fontId="35" fillId="0" borderId="30" xfId="0" applyFont="1" applyFill="1" applyBorder="1" applyAlignment="1">
      <alignment horizontal="center" vertical="center" textRotation="90" wrapText="1"/>
    </xf>
    <xf numFmtId="0" fontId="35" fillId="0" borderId="59" xfId="0" applyFont="1" applyFill="1" applyBorder="1" applyAlignment="1">
      <alignment horizontal="center" vertical="center" textRotation="90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urrency" xfId="65"/>
    <cellStyle name="Date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xplanatory Text" xfId="75"/>
    <cellStyle name="Fixed" xfId="76"/>
    <cellStyle name="Good" xfId="77"/>
    <cellStyle name="Heading 1" xfId="78"/>
    <cellStyle name="Heading 2" xfId="79"/>
    <cellStyle name="Heading 3" xfId="80"/>
    <cellStyle name="Heading 4" xfId="81"/>
    <cellStyle name="Heading1" xfId="82"/>
    <cellStyle name="Heading2" xfId="83"/>
    <cellStyle name="Hyperlink" xfId="84"/>
    <cellStyle name="Followed 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tas" xfId="94"/>
    <cellStyle name="Note" xfId="95"/>
    <cellStyle name="Output" xfId="96"/>
    <cellStyle name="Percen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552450</xdr:colOff>
      <xdr:row>3</xdr:row>
      <xdr:rowOff>28575</xdr:rowOff>
    </xdr:to>
    <xdr:pic>
      <xdr:nvPicPr>
        <xdr:cNvPr id="1" name="Picture 1" descr="LOGO-arau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zoomScale="89" zoomScaleNormal="89" zoomScaleSheetLayoutView="110" zoomScalePageLayoutView="0" workbookViewId="0" topLeftCell="A1">
      <selection activeCell="A1" sqref="A1:B4"/>
    </sheetView>
  </sheetViews>
  <sheetFormatPr defaultColWidth="11.421875" defaultRowHeight="12.75"/>
  <cols>
    <col min="1" max="1" width="11.28125" style="48" customWidth="1"/>
    <col min="2" max="2" width="14.7109375" style="48" customWidth="1"/>
    <col min="3" max="3" width="27.7109375" style="48" customWidth="1"/>
    <col min="4" max="4" width="22.00390625" style="48" customWidth="1"/>
    <col min="5" max="5" width="7.7109375" style="48" customWidth="1"/>
    <col min="6" max="6" width="8.28125" style="48" customWidth="1"/>
    <col min="7" max="7" width="22.8515625" style="48" customWidth="1"/>
    <col min="8" max="8" width="20.57421875" style="48" customWidth="1"/>
    <col min="9" max="9" width="9.140625" style="48" customWidth="1"/>
    <col min="10" max="10" width="10.7109375" style="48" customWidth="1"/>
    <col min="11" max="11" width="19.140625" style="48" customWidth="1"/>
    <col min="12" max="12" width="13.00390625" style="48" customWidth="1"/>
    <col min="13" max="13" width="10.421875" style="48" bestFit="1" customWidth="1"/>
    <col min="14" max="14" width="14.140625" style="48" customWidth="1"/>
    <col min="15" max="16384" width="11.421875" style="48" customWidth="1"/>
  </cols>
  <sheetData>
    <row r="1" spans="1:14" ht="12.75" customHeight="1">
      <c r="A1" s="173"/>
      <c r="B1" s="174"/>
      <c r="C1" s="155" t="s">
        <v>286</v>
      </c>
      <c r="D1" s="155"/>
      <c r="E1" s="155"/>
      <c r="F1" s="155"/>
      <c r="G1" s="155"/>
      <c r="H1" s="155"/>
      <c r="I1" s="155"/>
      <c r="J1" s="155"/>
      <c r="K1" s="155"/>
      <c r="L1" s="155"/>
      <c r="M1" s="183" t="s">
        <v>284</v>
      </c>
      <c r="N1" s="184"/>
    </row>
    <row r="2" spans="1:51" ht="8.25" customHeight="1">
      <c r="A2" s="173"/>
      <c r="B2" s="17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83"/>
      <c r="N2" s="184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</row>
    <row r="3" spans="1:51" ht="12.75" customHeight="1">
      <c r="A3" s="173"/>
      <c r="B3" s="17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69" t="s">
        <v>348</v>
      </c>
      <c r="N3" s="170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1:51" ht="5.25" customHeight="1" thickBot="1">
      <c r="A4" s="175"/>
      <c r="B4" s="17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71"/>
      <c r="N4" s="172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14" ht="23.25" customHeight="1" thickBot="1">
      <c r="A5" s="177" t="s">
        <v>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1:14" s="57" customFormat="1" ht="45" customHeight="1" thickBot="1">
      <c r="A6" s="50" t="s">
        <v>30</v>
      </c>
      <c r="B6" s="51" t="s">
        <v>189</v>
      </c>
      <c r="C6" s="52" t="s">
        <v>42</v>
      </c>
      <c r="D6" s="53" t="s">
        <v>0</v>
      </c>
      <c r="E6" s="54" t="s">
        <v>8</v>
      </c>
      <c r="F6" s="52" t="s">
        <v>1</v>
      </c>
      <c r="G6" s="50" t="s">
        <v>41</v>
      </c>
      <c r="H6" s="55" t="s">
        <v>2</v>
      </c>
      <c r="I6" s="52" t="s">
        <v>21</v>
      </c>
      <c r="J6" s="50" t="s">
        <v>38</v>
      </c>
      <c r="K6" s="54" t="s">
        <v>3</v>
      </c>
      <c r="L6" s="51" t="s">
        <v>5</v>
      </c>
      <c r="M6" s="56" t="s">
        <v>6</v>
      </c>
      <c r="N6" s="56" t="s">
        <v>29</v>
      </c>
    </row>
    <row r="7" spans="1:14" s="57" customFormat="1" ht="32.25" customHeight="1" hidden="1" thickBot="1">
      <c r="A7" s="58"/>
      <c r="B7" s="52"/>
      <c r="C7" s="52"/>
      <c r="D7" s="53"/>
      <c r="E7" s="54"/>
      <c r="F7" s="52"/>
      <c r="G7" s="50"/>
      <c r="H7" s="55"/>
      <c r="I7" s="52"/>
      <c r="J7" s="50"/>
      <c r="K7" s="54"/>
      <c r="L7" s="51"/>
      <c r="M7" s="56"/>
      <c r="N7" s="56"/>
    </row>
    <row r="8" spans="1:14" s="57" customFormat="1" ht="79.5" customHeight="1" thickBot="1">
      <c r="A8" s="59" t="s">
        <v>31</v>
      </c>
      <c r="B8" s="60" t="s">
        <v>188</v>
      </c>
      <c r="C8" s="61" t="s">
        <v>46</v>
      </c>
      <c r="D8" s="61" t="s">
        <v>32</v>
      </c>
      <c r="E8" s="62" t="s">
        <v>40</v>
      </c>
      <c r="F8" s="63" t="s">
        <v>39</v>
      </c>
      <c r="G8" s="64" t="s">
        <v>33</v>
      </c>
      <c r="H8" s="64" t="s">
        <v>34</v>
      </c>
      <c r="I8" s="62" t="s">
        <v>43</v>
      </c>
      <c r="J8" s="64" t="s">
        <v>28</v>
      </c>
      <c r="K8" s="64" t="s">
        <v>44</v>
      </c>
      <c r="L8" s="64" t="s">
        <v>45</v>
      </c>
      <c r="M8" s="64" t="s">
        <v>35</v>
      </c>
      <c r="N8" s="64" t="s">
        <v>36</v>
      </c>
    </row>
    <row r="9" spans="1:14" s="57" customFormat="1" ht="35.25" customHeight="1" thickBot="1">
      <c r="A9" s="164" t="s">
        <v>190</v>
      </c>
      <c r="B9" s="152" t="s">
        <v>47</v>
      </c>
      <c r="C9" s="19" t="s">
        <v>118</v>
      </c>
      <c r="D9" s="20" t="s">
        <v>121</v>
      </c>
      <c r="E9" s="21">
        <v>3</v>
      </c>
      <c r="F9" s="21">
        <v>5</v>
      </c>
      <c r="G9" s="20" t="s">
        <v>48</v>
      </c>
      <c r="H9" s="20" t="s">
        <v>49</v>
      </c>
      <c r="I9" s="21">
        <v>3</v>
      </c>
      <c r="J9" s="65">
        <f aca="true" t="shared" si="0" ref="J9:J17">+(E9*F9)/I9</f>
        <v>5</v>
      </c>
      <c r="K9" s="20" t="s">
        <v>290</v>
      </c>
      <c r="L9" s="21" t="s">
        <v>50</v>
      </c>
      <c r="M9" s="20" t="s">
        <v>51</v>
      </c>
      <c r="N9" s="22" t="s">
        <v>52</v>
      </c>
    </row>
    <row r="10" spans="1:14" s="57" customFormat="1" ht="55.5" customHeight="1">
      <c r="A10" s="165"/>
      <c r="B10" s="153"/>
      <c r="C10" s="12" t="s">
        <v>198</v>
      </c>
      <c r="D10" s="66" t="s">
        <v>123</v>
      </c>
      <c r="E10" s="10">
        <v>3</v>
      </c>
      <c r="F10" s="2">
        <v>5</v>
      </c>
      <c r="G10" s="24" t="s">
        <v>119</v>
      </c>
      <c r="H10" s="24" t="s">
        <v>120</v>
      </c>
      <c r="I10" s="28">
        <v>3</v>
      </c>
      <c r="J10" s="4">
        <f t="shared" si="0"/>
        <v>5</v>
      </c>
      <c r="K10" s="20" t="s">
        <v>290</v>
      </c>
      <c r="L10" s="2" t="s">
        <v>50</v>
      </c>
      <c r="M10" s="3" t="s">
        <v>51</v>
      </c>
      <c r="N10" s="23" t="s">
        <v>52</v>
      </c>
    </row>
    <row r="11" spans="1:14" s="57" customFormat="1" ht="50.25" customHeight="1" thickBot="1">
      <c r="A11" s="165"/>
      <c r="B11" s="154"/>
      <c r="C11" s="14" t="s">
        <v>174</v>
      </c>
      <c r="D11" s="67" t="s">
        <v>122</v>
      </c>
      <c r="E11" s="16">
        <v>4</v>
      </c>
      <c r="F11" s="16">
        <v>3</v>
      </c>
      <c r="G11" s="15" t="s">
        <v>125</v>
      </c>
      <c r="H11" s="15" t="s">
        <v>124</v>
      </c>
      <c r="I11" s="16">
        <v>2</v>
      </c>
      <c r="J11" s="17">
        <f t="shared" si="0"/>
        <v>6</v>
      </c>
      <c r="K11" s="15" t="s">
        <v>126</v>
      </c>
      <c r="L11" s="16" t="s">
        <v>50</v>
      </c>
      <c r="M11" s="15" t="s">
        <v>182</v>
      </c>
      <c r="N11" s="18" t="s">
        <v>187</v>
      </c>
    </row>
    <row r="12" spans="1:14" s="57" customFormat="1" ht="48.75" thickBot="1">
      <c r="A12" s="165"/>
      <c r="B12" s="152" t="s">
        <v>55</v>
      </c>
      <c r="C12" s="33" t="s">
        <v>183</v>
      </c>
      <c r="D12" s="68" t="s">
        <v>184</v>
      </c>
      <c r="E12" s="69">
        <v>5</v>
      </c>
      <c r="F12" s="69">
        <v>4</v>
      </c>
      <c r="G12" s="70" t="s">
        <v>285</v>
      </c>
      <c r="H12" s="71" t="s">
        <v>185</v>
      </c>
      <c r="I12" s="69">
        <v>3</v>
      </c>
      <c r="J12" s="72">
        <f t="shared" si="0"/>
        <v>6.666666666666667</v>
      </c>
      <c r="K12" s="71" t="s">
        <v>186</v>
      </c>
      <c r="L12" s="69" t="s">
        <v>162</v>
      </c>
      <c r="M12" s="69" t="s">
        <v>162</v>
      </c>
      <c r="N12" s="73" t="s">
        <v>162</v>
      </c>
    </row>
    <row r="13" spans="1:14" s="57" customFormat="1" ht="60">
      <c r="A13" s="165"/>
      <c r="B13" s="153"/>
      <c r="C13" s="74" t="s">
        <v>192</v>
      </c>
      <c r="D13" s="75" t="s">
        <v>197</v>
      </c>
      <c r="E13" s="76">
        <v>5</v>
      </c>
      <c r="F13" s="76">
        <v>4</v>
      </c>
      <c r="G13" s="75" t="s">
        <v>193</v>
      </c>
      <c r="H13" s="75" t="s">
        <v>194</v>
      </c>
      <c r="I13" s="76">
        <v>2</v>
      </c>
      <c r="J13" s="77">
        <f t="shared" si="0"/>
        <v>10</v>
      </c>
      <c r="K13" s="20" t="s">
        <v>290</v>
      </c>
      <c r="L13" s="76" t="s">
        <v>161</v>
      </c>
      <c r="M13" s="76" t="s">
        <v>195</v>
      </c>
      <c r="N13" s="79" t="s">
        <v>196</v>
      </c>
    </row>
    <row r="14" spans="1:14" s="57" customFormat="1" ht="96">
      <c r="A14" s="165"/>
      <c r="B14" s="153"/>
      <c r="C14" s="80" t="s">
        <v>172</v>
      </c>
      <c r="D14" s="75" t="s">
        <v>197</v>
      </c>
      <c r="E14" s="76">
        <v>4</v>
      </c>
      <c r="F14" s="76">
        <v>2</v>
      </c>
      <c r="G14" s="81" t="s">
        <v>199</v>
      </c>
      <c r="H14" s="81" t="s">
        <v>200</v>
      </c>
      <c r="I14" s="76">
        <v>4</v>
      </c>
      <c r="J14" s="77">
        <f t="shared" si="0"/>
        <v>2</v>
      </c>
      <c r="K14" s="81" t="s">
        <v>201</v>
      </c>
      <c r="L14" s="76" t="s">
        <v>161</v>
      </c>
      <c r="M14" s="82">
        <v>43100</v>
      </c>
      <c r="N14" s="79" t="s">
        <v>202</v>
      </c>
    </row>
    <row r="15" spans="1:14" s="57" customFormat="1" ht="58.5" customHeight="1" thickBot="1">
      <c r="A15" s="165"/>
      <c r="B15" s="153"/>
      <c r="C15" s="83" t="s">
        <v>174</v>
      </c>
      <c r="D15" s="81" t="s">
        <v>122</v>
      </c>
      <c r="E15" s="76">
        <v>4</v>
      </c>
      <c r="F15" s="76">
        <v>3</v>
      </c>
      <c r="G15" s="81" t="s">
        <v>125</v>
      </c>
      <c r="H15" s="78" t="s">
        <v>203</v>
      </c>
      <c r="I15" s="76">
        <v>2</v>
      </c>
      <c r="J15" s="77">
        <f t="shared" si="0"/>
        <v>6</v>
      </c>
      <c r="K15" s="78" t="s">
        <v>126</v>
      </c>
      <c r="L15" s="76" t="s">
        <v>50</v>
      </c>
      <c r="M15" s="78" t="s">
        <v>204</v>
      </c>
      <c r="N15" s="79" t="s">
        <v>187</v>
      </c>
    </row>
    <row r="16" spans="1:33" s="57" customFormat="1" ht="45.75" thickBot="1">
      <c r="A16" s="165"/>
      <c r="B16" s="153"/>
      <c r="C16" s="12" t="s">
        <v>173</v>
      </c>
      <c r="D16" s="24" t="s">
        <v>205</v>
      </c>
      <c r="E16" s="28">
        <v>4</v>
      </c>
      <c r="F16" s="28">
        <v>3</v>
      </c>
      <c r="G16" s="24" t="s">
        <v>206</v>
      </c>
      <c r="H16" s="24" t="s">
        <v>207</v>
      </c>
      <c r="I16" s="28">
        <v>2</v>
      </c>
      <c r="J16" s="25">
        <f t="shared" si="0"/>
        <v>6</v>
      </c>
      <c r="K16" s="20" t="s">
        <v>290</v>
      </c>
      <c r="L16" s="124" t="s">
        <v>50</v>
      </c>
      <c r="M16" s="82">
        <v>43100</v>
      </c>
      <c r="N16" s="113" t="s">
        <v>208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s="57" customFormat="1" ht="56.25">
      <c r="A17" s="165"/>
      <c r="B17" s="157" t="s">
        <v>191</v>
      </c>
      <c r="C17" s="125" t="s">
        <v>209</v>
      </c>
      <c r="D17" s="20" t="s">
        <v>220</v>
      </c>
      <c r="E17" s="21">
        <v>3</v>
      </c>
      <c r="F17" s="21">
        <v>2</v>
      </c>
      <c r="G17" s="20" t="s">
        <v>219</v>
      </c>
      <c r="H17" s="20" t="s">
        <v>221</v>
      </c>
      <c r="I17" s="21">
        <v>3</v>
      </c>
      <c r="J17" s="13">
        <f t="shared" si="0"/>
        <v>2</v>
      </c>
      <c r="K17" s="20" t="s">
        <v>222</v>
      </c>
      <c r="L17" s="20" t="s">
        <v>138</v>
      </c>
      <c r="M17" s="82">
        <v>43100</v>
      </c>
      <c r="N17" s="22" t="s">
        <v>223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</row>
    <row r="18" spans="1:33" s="57" customFormat="1" ht="96.75" customHeight="1">
      <c r="A18" s="165"/>
      <c r="B18" s="158"/>
      <c r="C18" s="46" t="s">
        <v>210</v>
      </c>
      <c r="D18" s="3" t="s">
        <v>220</v>
      </c>
      <c r="E18" s="2">
        <v>3</v>
      </c>
      <c r="F18" s="2">
        <v>2</v>
      </c>
      <c r="G18" s="3" t="s">
        <v>219</v>
      </c>
      <c r="H18" s="3" t="s">
        <v>221</v>
      </c>
      <c r="I18" s="2">
        <v>3</v>
      </c>
      <c r="J18" s="4">
        <f aca="true" t="shared" si="1" ref="J18:J25">+(E18*F18)/I18</f>
        <v>2</v>
      </c>
      <c r="K18" s="27" t="s">
        <v>225</v>
      </c>
      <c r="L18" s="3" t="s">
        <v>138</v>
      </c>
      <c r="M18" s="82">
        <v>43100</v>
      </c>
      <c r="N18" s="23" t="s">
        <v>224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3" s="57" customFormat="1" ht="115.5" customHeight="1" thickBot="1">
      <c r="A19" s="166"/>
      <c r="B19" s="159"/>
      <c r="C19" s="126" t="s">
        <v>211</v>
      </c>
      <c r="D19" s="15" t="s">
        <v>291</v>
      </c>
      <c r="E19" s="16">
        <v>4</v>
      </c>
      <c r="F19" s="16">
        <v>3</v>
      </c>
      <c r="G19" s="15" t="s">
        <v>212</v>
      </c>
      <c r="H19" s="15" t="s">
        <v>292</v>
      </c>
      <c r="I19" s="16">
        <v>3</v>
      </c>
      <c r="J19" s="17">
        <f t="shared" si="1"/>
        <v>4</v>
      </c>
      <c r="K19" s="15" t="s">
        <v>293</v>
      </c>
      <c r="L19" s="15" t="s">
        <v>138</v>
      </c>
      <c r="M19" s="82">
        <v>43100</v>
      </c>
      <c r="N19" s="18" t="s">
        <v>226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14" s="57" customFormat="1" ht="48" customHeight="1">
      <c r="A20" s="157" t="s">
        <v>53</v>
      </c>
      <c r="B20" s="161"/>
      <c r="C20" s="85" t="s">
        <v>146</v>
      </c>
      <c r="D20" s="10" t="s">
        <v>137</v>
      </c>
      <c r="E20" s="10">
        <v>5</v>
      </c>
      <c r="F20" s="10">
        <v>2</v>
      </c>
      <c r="G20" s="86" t="s">
        <v>145</v>
      </c>
      <c r="H20" s="86" t="s">
        <v>147</v>
      </c>
      <c r="I20" s="10">
        <v>3</v>
      </c>
      <c r="J20" s="87">
        <f t="shared" si="1"/>
        <v>3.3333333333333335</v>
      </c>
      <c r="K20" s="86" t="s">
        <v>148</v>
      </c>
      <c r="L20" s="86" t="s">
        <v>138</v>
      </c>
      <c r="M20" s="82">
        <v>43100</v>
      </c>
      <c r="N20" s="88" t="s">
        <v>149</v>
      </c>
    </row>
    <row r="21" spans="1:14" s="57" customFormat="1" ht="45">
      <c r="A21" s="158"/>
      <c r="B21" s="161"/>
      <c r="C21" s="9" t="s">
        <v>132</v>
      </c>
      <c r="D21" s="2" t="s">
        <v>134</v>
      </c>
      <c r="E21" s="2">
        <v>4</v>
      </c>
      <c r="F21" s="2">
        <v>2</v>
      </c>
      <c r="G21" s="3" t="s">
        <v>133</v>
      </c>
      <c r="H21" s="3" t="s">
        <v>135</v>
      </c>
      <c r="I21" s="2">
        <v>4</v>
      </c>
      <c r="J21" s="4">
        <f t="shared" si="1"/>
        <v>2</v>
      </c>
      <c r="K21" s="3" t="s">
        <v>136</v>
      </c>
      <c r="L21" s="2" t="s">
        <v>50</v>
      </c>
      <c r="M21" s="82">
        <v>43100</v>
      </c>
      <c r="N21" s="23" t="s">
        <v>139</v>
      </c>
    </row>
    <row r="22" spans="1:14" s="57" customFormat="1" ht="70.5" customHeight="1" thickBot="1">
      <c r="A22" s="159"/>
      <c r="B22" s="163"/>
      <c r="C22" s="29" t="s">
        <v>140</v>
      </c>
      <c r="D22" s="16" t="s">
        <v>141</v>
      </c>
      <c r="E22" s="16">
        <v>3</v>
      </c>
      <c r="F22" s="16">
        <v>2</v>
      </c>
      <c r="G22" s="15" t="s">
        <v>142</v>
      </c>
      <c r="H22" s="15" t="s">
        <v>143</v>
      </c>
      <c r="I22" s="16">
        <v>1</v>
      </c>
      <c r="J22" s="17">
        <f t="shared" si="1"/>
        <v>6</v>
      </c>
      <c r="K22" s="15" t="s">
        <v>144</v>
      </c>
      <c r="L22" s="15" t="s">
        <v>50</v>
      </c>
      <c r="M22" s="82">
        <v>43100</v>
      </c>
      <c r="N22" s="18"/>
    </row>
    <row r="23" spans="1:14" s="57" customFormat="1" ht="78.75" customHeight="1">
      <c r="A23" s="157" t="s">
        <v>54</v>
      </c>
      <c r="B23" s="160"/>
      <c r="C23" s="33" t="s">
        <v>171</v>
      </c>
      <c r="D23" s="21" t="s">
        <v>229</v>
      </c>
      <c r="E23" s="21">
        <v>4</v>
      </c>
      <c r="F23" s="21">
        <v>4</v>
      </c>
      <c r="G23" s="20" t="s">
        <v>212</v>
      </c>
      <c r="H23" s="20" t="s">
        <v>294</v>
      </c>
      <c r="I23" s="21">
        <v>1</v>
      </c>
      <c r="J23" s="13">
        <f t="shared" si="1"/>
        <v>16</v>
      </c>
      <c r="K23" s="20" t="s">
        <v>290</v>
      </c>
      <c r="L23" s="20" t="s">
        <v>50</v>
      </c>
      <c r="M23" s="82">
        <v>43100</v>
      </c>
      <c r="N23" s="22" t="s">
        <v>228</v>
      </c>
    </row>
    <row r="24" spans="1:14" ht="45" customHeight="1">
      <c r="A24" s="158"/>
      <c r="B24" s="161"/>
      <c r="C24" s="89" t="s">
        <v>231</v>
      </c>
      <c r="D24" s="2" t="s">
        <v>230</v>
      </c>
      <c r="E24" s="2">
        <v>4</v>
      </c>
      <c r="F24" s="2">
        <v>2</v>
      </c>
      <c r="G24" s="90" t="s">
        <v>232</v>
      </c>
      <c r="H24" s="90" t="s">
        <v>233</v>
      </c>
      <c r="I24" s="2">
        <v>3</v>
      </c>
      <c r="J24" s="4">
        <f t="shared" si="1"/>
        <v>2.6666666666666665</v>
      </c>
      <c r="K24" s="90" t="s">
        <v>234</v>
      </c>
      <c r="L24" s="90" t="s">
        <v>138</v>
      </c>
      <c r="M24" s="82">
        <v>43100</v>
      </c>
      <c r="N24" s="91" t="s">
        <v>235</v>
      </c>
    </row>
    <row r="25" spans="1:14" ht="66" customHeight="1" thickBot="1">
      <c r="A25" s="159"/>
      <c r="B25" s="163"/>
      <c r="C25" s="14" t="s">
        <v>209</v>
      </c>
      <c r="D25" s="15" t="s">
        <v>220</v>
      </c>
      <c r="E25" s="16">
        <v>3</v>
      </c>
      <c r="F25" s="16">
        <v>2</v>
      </c>
      <c r="G25" s="15" t="s">
        <v>219</v>
      </c>
      <c r="H25" s="15" t="s">
        <v>221</v>
      </c>
      <c r="I25" s="16">
        <v>3</v>
      </c>
      <c r="J25" s="17">
        <f t="shared" si="1"/>
        <v>2</v>
      </c>
      <c r="K25" s="15" t="s">
        <v>222</v>
      </c>
      <c r="L25" s="15" t="s">
        <v>138</v>
      </c>
      <c r="M25" s="82">
        <v>43100</v>
      </c>
      <c r="N25" s="18" t="s">
        <v>223</v>
      </c>
    </row>
    <row r="26" spans="1:14" ht="202.5" customHeight="1">
      <c r="A26" s="157" t="s">
        <v>56</v>
      </c>
      <c r="B26" s="160"/>
      <c r="C26" s="33" t="s">
        <v>115</v>
      </c>
      <c r="D26" s="21" t="s">
        <v>117</v>
      </c>
      <c r="E26" s="21">
        <v>4</v>
      </c>
      <c r="F26" s="21">
        <v>3</v>
      </c>
      <c r="G26" s="20" t="s">
        <v>128</v>
      </c>
      <c r="H26" s="20" t="s">
        <v>297</v>
      </c>
      <c r="I26" s="21">
        <v>3</v>
      </c>
      <c r="J26" s="13">
        <f>+(E26*F26)/I26</f>
        <v>4</v>
      </c>
      <c r="K26" s="20" t="s">
        <v>295</v>
      </c>
      <c r="L26" s="20" t="s">
        <v>296</v>
      </c>
      <c r="M26" s="82">
        <v>43100</v>
      </c>
      <c r="N26" s="22" t="s">
        <v>116</v>
      </c>
    </row>
    <row r="27" spans="1:14" ht="66" customHeight="1" thickBot="1">
      <c r="A27" s="158"/>
      <c r="B27" s="161"/>
      <c r="C27" s="112" t="s">
        <v>236</v>
      </c>
      <c r="D27" s="28" t="s">
        <v>237</v>
      </c>
      <c r="E27" s="28">
        <v>3</v>
      </c>
      <c r="F27" s="28">
        <v>2</v>
      </c>
      <c r="G27" s="24" t="s">
        <v>238</v>
      </c>
      <c r="H27" s="24" t="s">
        <v>298</v>
      </c>
      <c r="I27" s="28">
        <v>3</v>
      </c>
      <c r="J27" s="25">
        <f>+(E27*F27)/I27</f>
        <v>2</v>
      </c>
      <c r="K27" s="24" t="s">
        <v>239</v>
      </c>
      <c r="L27" s="24" t="s">
        <v>50</v>
      </c>
      <c r="M27" s="82">
        <v>43100</v>
      </c>
      <c r="N27" s="113" t="s">
        <v>246</v>
      </c>
    </row>
    <row r="28" spans="1:14" ht="123.75" customHeight="1">
      <c r="A28" s="157" t="s">
        <v>299</v>
      </c>
      <c r="B28" s="160"/>
      <c r="C28" s="33" t="s">
        <v>63</v>
      </c>
      <c r="D28" s="98" t="s">
        <v>65</v>
      </c>
      <c r="E28" s="21">
        <v>2</v>
      </c>
      <c r="F28" s="21">
        <v>3</v>
      </c>
      <c r="G28" s="100" t="s">
        <v>66</v>
      </c>
      <c r="H28" s="100" t="s">
        <v>300</v>
      </c>
      <c r="I28" s="101">
        <v>2</v>
      </c>
      <c r="J28" s="102">
        <f>+(E28*F28)/I28</f>
        <v>3</v>
      </c>
      <c r="K28" s="68" t="s">
        <v>301</v>
      </c>
      <c r="L28" s="20" t="s">
        <v>302</v>
      </c>
      <c r="M28" s="82">
        <v>43100</v>
      </c>
      <c r="N28" s="114"/>
    </row>
    <row r="29" spans="1:14" ht="78.75" customHeight="1">
      <c r="A29" s="158"/>
      <c r="B29" s="161"/>
      <c r="C29" s="1" t="s">
        <v>72</v>
      </c>
      <c r="D29" s="3" t="s">
        <v>129</v>
      </c>
      <c r="E29" s="2">
        <v>3</v>
      </c>
      <c r="F29" s="2">
        <v>4</v>
      </c>
      <c r="G29" s="3" t="s">
        <v>73</v>
      </c>
      <c r="H29" s="3" t="s">
        <v>303</v>
      </c>
      <c r="I29" s="2">
        <v>3</v>
      </c>
      <c r="J29" s="4">
        <f>(E29*F29)/I29</f>
        <v>4</v>
      </c>
      <c r="K29" s="3" t="s">
        <v>304</v>
      </c>
      <c r="L29" s="3" t="s">
        <v>305</v>
      </c>
      <c r="M29" s="82">
        <v>43100</v>
      </c>
      <c r="N29" s="115" t="s">
        <v>306</v>
      </c>
    </row>
    <row r="30" spans="1:14" ht="61.5" customHeight="1">
      <c r="A30" s="158"/>
      <c r="B30" s="161"/>
      <c r="C30" s="112" t="s">
        <v>64</v>
      </c>
      <c r="D30" s="24" t="s">
        <v>70</v>
      </c>
      <c r="E30" s="28">
        <v>3</v>
      </c>
      <c r="F30" s="28">
        <v>2</v>
      </c>
      <c r="G30" s="24" t="s">
        <v>71</v>
      </c>
      <c r="H30" s="24" t="s">
        <v>307</v>
      </c>
      <c r="I30" s="28">
        <v>2</v>
      </c>
      <c r="J30" s="25">
        <f>(E30*F30)/I30</f>
        <v>3</v>
      </c>
      <c r="K30" s="24" t="s">
        <v>308</v>
      </c>
      <c r="L30" s="24" t="s">
        <v>305</v>
      </c>
      <c r="M30" s="82">
        <v>43100</v>
      </c>
      <c r="N30" s="142"/>
    </row>
    <row r="31" spans="1:14" ht="45">
      <c r="A31" s="158"/>
      <c r="B31" s="161"/>
      <c r="C31" s="128" t="s">
        <v>243</v>
      </c>
      <c r="D31" s="9" t="s">
        <v>110</v>
      </c>
      <c r="E31" s="93">
        <v>3</v>
      </c>
      <c r="F31" s="93">
        <v>2</v>
      </c>
      <c r="G31" s="9" t="s">
        <v>242</v>
      </c>
      <c r="H31" s="9" t="s">
        <v>111</v>
      </c>
      <c r="I31" s="93">
        <v>4</v>
      </c>
      <c r="J31" s="93">
        <f aca="true" t="shared" si="2" ref="J31:J39">+(E31*F31)/I31</f>
        <v>1.5</v>
      </c>
      <c r="K31" s="94" t="s">
        <v>75</v>
      </c>
      <c r="L31" s="9"/>
      <c r="M31" s="82">
        <v>43100</v>
      </c>
      <c r="N31" s="121"/>
    </row>
    <row r="32" spans="1:16" ht="63" customHeight="1">
      <c r="A32" s="158"/>
      <c r="B32" s="161"/>
      <c r="C32" s="128" t="s">
        <v>112</v>
      </c>
      <c r="D32" s="9" t="s">
        <v>110</v>
      </c>
      <c r="E32" s="93">
        <v>3</v>
      </c>
      <c r="F32" s="93">
        <v>4</v>
      </c>
      <c r="G32" s="9" t="s">
        <v>113</v>
      </c>
      <c r="H32" s="9" t="s">
        <v>104</v>
      </c>
      <c r="I32" s="93">
        <v>1</v>
      </c>
      <c r="J32" s="93">
        <f t="shared" si="2"/>
        <v>12</v>
      </c>
      <c r="K32" s="9" t="s">
        <v>114</v>
      </c>
      <c r="L32" s="93" t="s">
        <v>309</v>
      </c>
      <c r="M32" s="82">
        <v>43100</v>
      </c>
      <c r="N32" s="121"/>
      <c r="P32" s="144"/>
    </row>
    <row r="33" spans="1:14" ht="79.5" thickBot="1">
      <c r="A33" s="158"/>
      <c r="B33" s="161"/>
      <c r="C33" s="146" t="s">
        <v>310</v>
      </c>
      <c r="D33" s="112" t="s">
        <v>141</v>
      </c>
      <c r="E33" s="145">
        <v>3</v>
      </c>
      <c r="F33" s="145">
        <v>3</v>
      </c>
      <c r="G33" s="112" t="s">
        <v>142</v>
      </c>
      <c r="H33" s="112" t="s">
        <v>143</v>
      </c>
      <c r="I33" s="145">
        <v>4</v>
      </c>
      <c r="J33" s="145">
        <f t="shared" si="2"/>
        <v>2.25</v>
      </c>
      <c r="K33" s="112" t="s">
        <v>311</v>
      </c>
      <c r="L33" s="145" t="s">
        <v>309</v>
      </c>
      <c r="M33" s="82">
        <v>43100</v>
      </c>
      <c r="N33" s="147" t="s">
        <v>264</v>
      </c>
    </row>
    <row r="34" spans="1:14" ht="68.25">
      <c r="A34" s="157" t="s">
        <v>57</v>
      </c>
      <c r="B34" s="160"/>
      <c r="C34" s="127" t="s">
        <v>244</v>
      </c>
      <c r="D34" s="34" t="s">
        <v>245</v>
      </c>
      <c r="E34" s="21">
        <v>4</v>
      </c>
      <c r="F34" s="21">
        <v>3</v>
      </c>
      <c r="G34" s="20" t="s">
        <v>219</v>
      </c>
      <c r="H34" s="20" t="s">
        <v>312</v>
      </c>
      <c r="I34" s="21">
        <v>2</v>
      </c>
      <c r="J34" s="13">
        <f t="shared" si="2"/>
        <v>6</v>
      </c>
      <c r="K34" s="104" t="s">
        <v>315</v>
      </c>
      <c r="L34" s="20" t="s">
        <v>316</v>
      </c>
      <c r="M34" s="82">
        <v>43100</v>
      </c>
      <c r="N34" s="114" t="s">
        <v>260</v>
      </c>
    </row>
    <row r="35" spans="1:14" ht="56.25">
      <c r="A35" s="158"/>
      <c r="B35" s="161"/>
      <c r="C35" s="46" t="s">
        <v>209</v>
      </c>
      <c r="D35" s="3" t="s">
        <v>313</v>
      </c>
      <c r="E35" s="2">
        <v>3</v>
      </c>
      <c r="F35" s="2">
        <v>2</v>
      </c>
      <c r="G35" s="3" t="s">
        <v>219</v>
      </c>
      <c r="H35" s="3" t="s">
        <v>312</v>
      </c>
      <c r="I35" s="2">
        <v>3</v>
      </c>
      <c r="J35" s="4">
        <f t="shared" si="2"/>
        <v>2</v>
      </c>
      <c r="K35" s="143" t="s">
        <v>315</v>
      </c>
      <c r="L35" s="86" t="s">
        <v>316</v>
      </c>
      <c r="M35" s="82">
        <v>43100</v>
      </c>
      <c r="N35" s="23" t="s">
        <v>261</v>
      </c>
    </row>
    <row r="36" spans="1:14" ht="57.75" thickBot="1">
      <c r="A36" s="159"/>
      <c r="B36" s="163"/>
      <c r="C36" s="129" t="s">
        <v>314</v>
      </c>
      <c r="D36" s="15" t="s">
        <v>313</v>
      </c>
      <c r="E36" s="16">
        <v>3</v>
      </c>
      <c r="F36" s="16">
        <v>2</v>
      </c>
      <c r="G36" s="30" t="s">
        <v>259</v>
      </c>
      <c r="H36" s="15" t="s">
        <v>312</v>
      </c>
      <c r="I36" s="16">
        <v>3</v>
      </c>
      <c r="J36" s="17">
        <f t="shared" si="2"/>
        <v>2</v>
      </c>
      <c r="K36" s="117" t="s">
        <v>315</v>
      </c>
      <c r="L36" s="116" t="s">
        <v>316</v>
      </c>
      <c r="M36" s="82">
        <v>43100</v>
      </c>
      <c r="N36" s="130" t="s">
        <v>262</v>
      </c>
    </row>
    <row r="37" spans="1:14" ht="68.25" customHeight="1" thickBot="1">
      <c r="A37" s="157" t="s">
        <v>58</v>
      </c>
      <c r="B37" s="160"/>
      <c r="C37" s="33" t="s">
        <v>247</v>
      </c>
      <c r="D37" s="33" t="s">
        <v>229</v>
      </c>
      <c r="E37" s="118">
        <v>4</v>
      </c>
      <c r="F37" s="118">
        <v>3</v>
      </c>
      <c r="G37" s="33" t="s">
        <v>248</v>
      </c>
      <c r="H37" s="20" t="s">
        <v>312</v>
      </c>
      <c r="I37" s="118">
        <v>4</v>
      </c>
      <c r="J37" s="119">
        <f t="shared" si="2"/>
        <v>3</v>
      </c>
      <c r="K37" s="118" t="s">
        <v>317</v>
      </c>
      <c r="L37" s="148" t="s">
        <v>316</v>
      </c>
      <c r="M37" s="82">
        <v>43100</v>
      </c>
      <c r="N37" s="120" t="s">
        <v>265</v>
      </c>
    </row>
    <row r="38" spans="1:14" ht="73.5" customHeight="1" thickBot="1">
      <c r="A38" s="158"/>
      <c r="B38" s="161"/>
      <c r="C38" s="9" t="s">
        <v>263</v>
      </c>
      <c r="D38" s="9" t="s">
        <v>268</v>
      </c>
      <c r="E38" s="93">
        <v>4</v>
      </c>
      <c r="F38" s="93">
        <v>3</v>
      </c>
      <c r="G38" s="9" t="s">
        <v>248</v>
      </c>
      <c r="H38" s="9" t="s">
        <v>266</v>
      </c>
      <c r="I38" s="93">
        <v>2</v>
      </c>
      <c r="J38" s="95">
        <f t="shared" si="2"/>
        <v>6</v>
      </c>
      <c r="K38" s="93" t="s">
        <v>267</v>
      </c>
      <c r="L38" s="116" t="s">
        <v>316</v>
      </c>
      <c r="M38" s="82">
        <v>43100</v>
      </c>
      <c r="N38" s="121" t="s">
        <v>318</v>
      </c>
    </row>
    <row r="39" spans="1:14" ht="45.75" thickBot="1">
      <c r="A39" s="159"/>
      <c r="B39" s="163"/>
      <c r="C39" s="29" t="s">
        <v>170</v>
      </c>
      <c r="D39" s="29" t="s">
        <v>268</v>
      </c>
      <c r="E39" s="122">
        <v>4</v>
      </c>
      <c r="F39" s="122">
        <v>2</v>
      </c>
      <c r="G39" s="29" t="s">
        <v>319</v>
      </c>
      <c r="H39" s="122" t="s">
        <v>269</v>
      </c>
      <c r="I39" s="122">
        <v>4</v>
      </c>
      <c r="J39" s="149">
        <f t="shared" si="2"/>
        <v>2</v>
      </c>
      <c r="K39" s="150" t="s">
        <v>290</v>
      </c>
      <c r="L39" s="116" t="s">
        <v>316</v>
      </c>
      <c r="M39" s="82">
        <v>43100</v>
      </c>
      <c r="N39" s="123"/>
    </row>
    <row r="40" spans="1:14" ht="78.75" customHeight="1" thickBot="1">
      <c r="A40" s="158" t="s">
        <v>59</v>
      </c>
      <c r="B40" s="161"/>
      <c r="C40" s="85" t="s">
        <v>241</v>
      </c>
      <c r="D40" s="10" t="s">
        <v>229</v>
      </c>
      <c r="E40" s="10">
        <v>4</v>
      </c>
      <c r="F40" s="10">
        <v>4</v>
      </c>
      <c r="G40" s="86" t="s">
        <v>212</v>
      </c>
      <c r="H40" s="86" t="s">
        <v>227</v>
      </c>
      <c r="I40" s="10">
        <v>1</v>
      </c>
      <c r="J40" s="87">
        <f aca="true" t="shared" si="3" ref="J40:J45">+(E40*F40)/I40</f>
        <v>16</v>
      </c>
      <c r="K40" s="86" t="s">
        <v>290</v>
      </c>
      <c r="L40" s="86" t="s">
        <v>50</v>
      </c>
      <c r="M40" s="82">
        <v>43100</v>
      </c>
      <c r="N40" s="88" t="s">
        <v>228</v>
      </c>
    </row>
    <row r="41" spans="1:14" ht="60">
      <c r="A41" s="158"/>
      <c r="B41" s="161"/>
      <c r="C41" s="89" t="s">
        <v>240</v>
      </c>
      <c r="D41" s="75" t="s">
        <v>197</v>
      </c>
      <c r="E41" s="76">
        <v>5</v>
      </c>
      <c r="F41" s="76">
        <v>4</v>
      </c>
      <c r="G41" s="75" t="s">
        <v>193</v>
      </c>
      <c r="H41" s="75" t="s">
        <v>194</v>
      </c>
      <c r="I41" s="76">
        <v>2</v>
      </c>
      <c r="J41" s="77">
        <f t="shared" si="3"/>
        <v>10</v>
      </c>
      <c r="K41" s="20" t="s">
        <v>290</v>
      </c>
      <c r="L41" s="76" t="s">
        <v>161</v>
      </c>
      <c r="M41" s="82">
        <v>43100</v>
      </c>
      <c r="N41" s="79" t="s">
        <v>196</v>
      </c>
    </row>
    <row r="42" spans="1:14" ht="57" thickBot="1">
      <c r="A42" s="159"/>
      <c r="B42" s="163"/>
      <c r="C42" s="12" t="s">
        <v>209</v>
      </c>
      <c r="D42" s="24" t="s">
        <v>220</v>
      </c>
      <c r="E42" s="28">
        <v>3</v>
      </c>
      <c r="F42" s="28">
        <v>2</v>
      </c>
      <c r="G42" s="24" t="s">
        <v>219</v>
      </c>
      <c r="H42" s="24" t="s">
        <v>221</v>
      </c>
      <c r="I42" s="28">
        <v>3</v>
      </c>
      <c r="J42" s="25">
        <f t="shared" si="3"/>
        <v>2</v>
      </c>
      <c r="K42" s="24" t="s">
        <v>222</v>
      </c>
      <c r="L42" s="24" t="s">
        <v>138</v>
      </c>
      <c r="M42" s="82">
        <v>43100</v>
      </c>
      <c r="N42" s="113" t="s">
        <v>223</v>
      </c>
    </row>
    <row r="43" spans="1:14" ht="40.5" customHeight="1">
      <c r="A43" s="167"/>
      <c r="B43" s="152" t="s">
        <v>213</v>
      </c>
      <c r="C43" s="125" t="s">
        <v>218</v>
      </c>
      <c r="D43" s="20" t="s">
        <v>270</v>
      </c>
      <c r="E43" s="21">
        <v>3</v>
      </c>
      <c r="F43" s="21">
        <v>1</v>
      </c>
      <c r="G43" s="20" t="s">
        <v>271</v>
      </c>
      <c r="H43" s="20" t="s">
        <v>272</v>
      </c>
      <c r="I43" s="21">
        <v>2</v>
      </c>
      <c r="J43" s="21">
        <f t="shared" si="3"/>
        <v>1.5</v>
      </c>
      <c r="K43" s="131" t="s">
        <v>75</v>
      </c>
      <c r="L43" s="20"/>
      <c r="M43" s="82">
        <v>43100</v>
      </c>
      <c r="N43" s="22"/>
    </row>
    <row r="44" spans="1:14" ht="45" customHeight="1" thickBot="1">
      <c r="A44" s="167"/>
      <c r="B44" s="153"/>
      <c r="C44" s="46" t="s">
        <v>273</v>
      </c>
      <c r="D44" s="3" t="s">
        <v>274</v>
      </c>
      <c r="E44" s="2">
        <v>4</v>
      </c>
      <c r="F44" s="2">
        <v>2</v>
      </c>
      <c r="G44" s="3" t="s">
        <v>277</v>
      </c>
      <c r="H44" s="3" t="s">
        <v>275</v>
      </c>
      <c r="I44" s="2">
        <v>3</v>
      </c>
      <c r="J44" s="4">
        <f t="shared" si="3"/>
        <v>2.6666666666666665</v>
      </c>
      <c r="K44" s="3" t="s">
        <v>282</v>
      </c>
      <c r="L44" s="3" t="s">
        <v>50</v>
      </c>
      <c r="M44" s="82">
        <v>43100</v>
      </c>
      <c r="N44" s="23" t="s">
        <v>276</v>
      </c>
    </row>
    <row r="45" spans="1:14" ht="45.75" thickBot="1">
      <c r="A45" s="167"/>
      <c r="B45" s="154"/>
      <c r="C45" s="126" t="s">
        <v>215</v>
      </c>
      <c r="D45" s="15" t="s">
        <v>278</v>
      </c>
      <c r="E45" s="16">
        <v>4</v>
      </c>
      <c r="F45" s="16">
        <v>3</v>
      </c>
      <c r="G45" s="15" t="s">
        <v>279</v>
      </c>
      <c r="H45" s="15" t="s">
        <v>280</v>
      </c>
      <c r="I45" s="16">
        <v>2</v>
      </c>
      <c r="J45" s="17">
        <f t="shared" si="3"/>
        <v>6</v>
      </c>
      <c r="K45" s="20" t="s">
        <v>290</v>
      </c>
      <c r="L45" s="15" t="s">
        <v>50</v>
      </c>
      <c r="M45" s="82">
        <v>43100</v>
      </c>
      <c r="N45" s="18" t="s">
        <v>281</v>
      </c>
    </row>
    <row r="46" spans="1:14" ht="87" customHeight="1">
      <c r="A46" s="167"/>
      <c r="B46" s="164" t="s">
        <v>214</v>
      </c>
      <c r="C46" s="19" t="s">
        <v>107</v>
      </c>
      <c r="D46" s="20" t="s">
        <v>175</v>
      </c>
      <c r="E46" s="21">
        <v>3</v>
      </c>
      <c r="F46" s="21">
        <v>2</v>
      </c>
      <c r="G46" s="20" t="s">
        <v>320</v>
      </c>
      <c r="H46" s="20" t="s">
        <v>176</v>
      </c>
      <c r="I46" s="21">
        <v>4</v>
      </c>
      <c r="J46" s="13">
        <f>(E46*F46)/I46</f>
        <v>1.5</v>
      </c>
      <c r="K46" s="132" t="s">
        <v>75</v>
      </c>
      <c r="L46" s="20"/>
      <c r="M46" s="82">
        <v>43100</v>
      </c>
      <c r="N46" s="22"/>
    </row>
    <row r="47" spans="1:14" ht="66" customHeight="1">
      <c r="A47" s="167"/>
      <c r="B47" s="165"/>
      <c r="C47" s="1" t="s">
        <v>108</v>
      </c>
      <c r="D47" s="3" t="s">
        <v>163</v>
      </c>
      <c r="E47" s="2">
        <v>5</v>
      </c>
      <c r="F47" s="2">
        <v>2</v>
      </c>
      <c r="G47" s="3" t="s">
        <v>109</v>
      </c>
      <c r="H47" s="3" t="s">
        <v>321</v>
      </c>
      <c r="I47" s="2">
        <v>5</v>
      </c>
      <c r="J47" s="4">
        <f>(E47*F47)/I47</f>
        <v>2</v>
      </c>
      <c r="K47" s="3" t="s">
        <v>322</v>
      </c>
      <c r="L47" s="3" t="s">
        <v>161</v>
      </c>
      <c r="M47" s="82">
        <v>43100</v>
      </c>
      <c r="N47" s="23" t="s">
        <v>164</v>
      </c>
    </row>
    <row r="48" spans="1:14" ht="53.25" customHeight="1">
      <c r="A48" s="167"/>
      <c r="B48" s="165"/>
      <c r="C48" s="92" t="s">
        <v>177</v>
      </c>
      <c r="D48" s="86" t="s">
        <v>178</v>
      </c>
      <c r="E48" s="10">
        <v>4</v>
      </c>
      <c r="F48" s="10">
        <v>2</v>
      </c>
      <c r="G48" s="86" t="s">
        <v>323</v>
      </c>
      <c r="H48" s="26" t="s">
        <v>179</v>
      </c>
      <c r="I48" s="10">
        <v>4</v>
      </c>
      <c r="J48" s="87">
        <f>(E48*F48)/I48</f>
        <v>2</v>
      </c>
      <c r="K48" s="26" t="s">
        <v>180</v>
      </c>
      <c r="L48" s="26" t="s">
        <v>181</v>
      </c>
      <c r="M48" s="82">
        <v>43100</v>
      </c>
      <c r="N48" s="96"/>
    </row>
    <row r="49" spans="1:14" ht="90.75" thickBot="1">
      <c r="A49" s="168"/>
      <c r="B49" s="166"/>
      <c r="C49" s="97" t="s">
        <v>165</v>
      </c>
      <c r="D49" s="15" t="s">
        <v>166</v>
      </c>
      <c r="E49" s="16">
        <v>3</v>
      </c>
      <c r="F49" s="16">
        <v>3</v>
      </c>
      <c r="G49" s="15" t="s">
        <v>167</v>
      </c>
      <c r="H49" s="15" t="s">
        <v>168</v>
      </c>
      <c r="I49" s="16">
        <v>4</v>
      </c>
      <c r="J49" s="17">
        <f>(E49*F49)/I49</f>
        <v>2.25</v>
      </c>
      <c r="K49" s="30" t="s">
        <v>324</v>
      </c>
      <c r="L49" s="30" t="s">
        <v>161</v>
      </c>
      <c r="M49" s="82">
        <v>43100</v>
      </c>
      <c r="N49" s="31" t="s">
        <v>169</v>
      </c>
    </row>
    <row r="50" spans="1:14" ht="252.75" customHeight="1">
      <c r="A50" s="185" t="s">
        <v>283</v>
      </c>
      <c r="B50" s="152" t="s">
        <v>258</v>
      </c>
      <c r="C50" s="134" t="s">
        <v>77</v>
      </c>
      <c r="D50" s="135" t="s">
        <v>150</v>
      </c>
      <c r="E50" s="136">
        <v>5</v>
      </c>
      <c r="F50" s="21">
        <v>4</v>
      </c>
      <c r="G50" s="34" t="s">
        <v>325</v>
      </c>
      <c r="H50" s="34" t="s">
        <v>151</v>
      </c>
      <c r="I50" s="21">
        <v>5</v>
      </c>
      <c r="J50" s="13">
        <f aca="true" t="shared" si="4" ref="J50:J61">(E50*F50)/I50</f>
        <v>4</v>
      </c>
      <c r="K50" s="34" t="s">
        <v>152</v>
      </c>
      <c r="L50" s="34" t="s">
        <v>326</v>
      </c>
      <c r="M50" s="82">
        <v>43100</v>
      </c>
      <c r="N50" s="106" t="s">
        <v>78</v>
      </c>
    </row>
    <row r="51" spans="1:14" ht="78.75" customHeight="1">
      <c r="A51" s="186"/>
      <c r="B51" s="153"/>
      <c r="C51" s="128" t="s">
        <v>100</v>
      </c>
      <c r="D51" s="5" t="s">
        <v>155</v>
      </c>
      <c r="E51" s="2">
        <v>5</v>
      </c>
      <c r="F51" s="2">
        <v>2</v>
      </c>
      <c r="G51" s="5" t="s">
        <v>101</v>
      </c>
      <c r="H51" s="5" t="s">
        <v>327</v>
      </c>
      <c r="I51" s="2">
        <v>3</v>
      </c>
      <c r="J51" s="4">
        <f>(E51*F51)/I51</f>
        <v>3.3333333333333335</v>
      </c>
      <c r="K51" s="5" t="s">
        <v>328</v>
      </c>
      <c r="L51" s="5" t="s">
        <v>326</v>
      </c>
      <c r="M51" s="82">
        <v>43100</v>
      </c>
      <c r="N51" s="137" t="s">
        <v>329</v>
      </c>
    </row>
    <row r="52" spans="1:14" ht="67.5">
      <c r="A52" s="186"/>
      <c r="B52" s="153"/>
      <c r="C52" s="128" t="s">
        <v>98</v>
      </c>
      <c r="D52" s="5" t="s">
        <v>153</v>
      </c>
      <c r="E52" s="2">
        <v>4</v>
      </c>
      <c r="F52" s="2">
        <v>3</v>
      </c>
      <c r="G52" s="5" t="s">
        <v>154</v>
      </c>
      <c r="H52" s="5" t="s">
        <v>330</v>
      </c>
      <c r="I52" s="2">
        <v>4</v>
      </c>
      <c r="J52" s="4">
        <f>(E52*F52)/I52</f>
        <v>3</v>
      </c>
      <c r="K52" s="5" t="s">
        <v>99</v>
      </c>
      <c r="L52" s="5" t="s">
        <v>326</v>
      </c>
      <c r="M52" s="82">
        <v>43100</v>
      </c>
      <c r="N52" s="137" t="s">
        <v>329</v>
      </c>
    </row>
    <row r="53" spans="1:14" ht="121.5" customHeight="1" thickBot="1">
      <c r="A53" s="186"/>
      <c r="B53" s="153"/>
      <c r="C53" s="138" t="s">
        <v>156</v>
      </c>
      <c r="D53" s="30" t="s">
        <v>157</v>
      </c>
      <c r="E53" s="139">
        <v>4</v>
      </c>
      <c r="F53" s="16">
        <v>4</v>
      </c>
      <c r="G53" s="140" t="s">
        <v>158</v>
      </c>
      <c r="H53" s="30" t="s">
        <v>159</v>
      </c>
      <c r="I53" s="139">
        <v>1</v>
      </c>
      <c r="J53" s="141">
        <f>(E53*F53)/I53</f>
        <v>16</v>
      </c>
      <c r="K53" s="30" t="s">
        <v>160</v>
      </c>
      <c r="L53" s="5" t="s">
        <v>326</v>
      </c>
      <c r="M53" s="82">
        <v>43100</v>
      </c>
      <c r="N53" s="31" t="s">
        <v>162</v>
      </c>
    </row>
    <row r="54" spans="1:14" ht="75" customHeight="1">
      <c r="A54" s="186"/>
      <c r="B54" s="152" t="s">
        <v>216</v>
      </c>
      <c r="C54" s="85" t="s">
        <v>79</v>
      </c>
      <c r="D54" s="26" t="s">
        <v>80</v>
      </c>
      <c r="E54" s="10">
        <v>4</v>
      </c>
      <c r="F54" s="10">
        <v>3</v>
      </c>
      <c r="G54" s="26" t="s">
        <v>81</v>
      </c>
      <c r="H54" s="10" t="s">
        <v>82</v>
      </c>
      <c r="I54" s="10">
        <v>3</v>
      </c>
      <c r="J54" s="87">
        <f t="shared" si="4"/>
        <v>4</v>
      </c>
      <c r="K54" s="8" t="s">
        <v>257</v>
      </c>
      <c r="L54" s="26" t="s">
        <v>331</v>
      </c>
      <c r="M54" s="82">
        <v>43100</v>
      </c>
      <c r="N54" s="133" t="s">
        <v>83</v>
      </c>
    </row>
    <row r="55" spans="1:14" ht="84" customHeight="1">
      <c r="A55" s="186"/>
      <c r="B55" s="153"/>
      <c r="C55" s="9" t="s">
        <v>84</v>
      </c>
      <c r="D55" s="6" t="s">
        <v>85</v>
      </c>
      <c r="E55" s="2">
        <v>2</v>
      </c>
      <c r="F55" s="2">
        <v>2</v>
      </c>
      <c r="G55" s="5" t="s">
        <v>86</v>
      </c>
      <c r="H55" s="5" t="s">
        <v>87</v>
      </c>
      <c r="I55" s="2">
        <v>3</v>
      </c>
      <c r="J55" s="4">
        <f t="shared" si="4"/>
        <v>1.3333333333333333</v>
      </c>
      <c r="K55" s="7" t="s">
        <v>75</v>
      </c>
      <c r="L55" s="26" t="s">
        <v>331</v>
      </c>
      <c r="M55" s="82">
        <v>43100</v>
      </c>
      <c r="N55" s="35"/>
    </row>
    <row r="56" spans="1:14" ht="78" customHeight="1">
      <c r="A56" s="186"/>
      <c r="B56" s="153"/>
      <c r="C56" s="9" t="s">
        <v>89</v>
      </c>
      <c r="D56" s="27" t="s">
        <v>90</v>
      </c>
      <c r="E56" s="2">
        <v>3</v>
      </c>
      <c r="F56" s="2">
        <v>3</v>
      </c>
      <c r="G56" s="5" t="s">
        <v>91</v>
      </c>
      <c r="H56" s="27" t="s">
        <v>76</v>
      </c>
      <c r="I56" s="2">
        <v>1</v>
      </c>
      <c r="J56" s="4">
        <f t="shared" si="4"/>
        <v>9</v>
      </c>
      <c r="K56" s="6" t="s">
        <v>92</v>
      </c>
      <c r="L56" s="26" t="s">
        <v>331</v>
      </c>
      <c r="M56" s="82">
        <v>43100</v>
      </c>
      <c r="N56" s="35" t="s">
        <v>93</v>
      </c>
    </row>
    <row r="57" spans="1:14" ht="66" customHeight="1">
      <c r="A57" s="186"/>
      <c r="B57" s="153"/>
      <c r="C57" s="9" t="s">
        <v>94</v>
      </c>
      <c r="D57" s="5" t="s">
        <v>90</v>
      </c>
      <c r="E57" s="2">
        <v>4</v>
      </c>
      <c r="F57" s="2">
        <v>2</v>
      </c>
      <c r="G57" s="5" t="s">
        <v>95</v>
      </c>
      <c r="H57" s="5" t="s">
        <v>76</v>
      </c>
      <c r="I57" s="2">
        <v>1</v>
      </c>
      <c r="J57" s="4">
        <f t="shared" si="4"/>
        <v>8</v>
      </c>
      <c r="K57" s="151" t="s">
        <v>96</v>
      </c>
      <c r="L57" s="26" t="s">
        <v>331</v>
      </c>
      <c r="M57" s="82">
        <v>43100</v>
      </c>
      <c r="N57" s="35" t="s">
        <v>97</v>
      </c>
    </row>
    <row r="58" spans="1:14" ht="126" customHeight="1">
      <c r="A58" s="186"/>
      <c r="B58" s="153"/>
      <c r="C58" s="32" t="s">
        <v>332</v>
      </c>
      <c r="D58" s="8" t="s">
        <v>256</v>
      </c>
      <c r="E58" s="2">
        <v>3</v>
      </c>
      <c r="F58" s="10">
        <v>2</v>
      </c>
      <c r="G58" s="27" t="s">
        <v>333</v>
      </c>
      <c r="H58" s="8" t="s">
        <v>334</v>
      </c>
      <c r="I58" s="2">
        <v>3</v>
      </c>
      <c r="J58" s="11">
        <f t="shared" si="4"/>
        <v>2</v>
      </c>
      <c r="K58" s="27" t="s">
        <v>335</v>
      </c>
      <c r="L58" s="26" t="s">
        <v>331</v>
      </c>
      <c r="M58" s="82">
        <v>43100</v>
      </c>
      <c r="N58" s="47" t="s">
        <v>336</v>
      </c>
    </row>
    <row r="59" spans="1:14" ht="52.5" customHeight="1" thickBot="1">
      <c r="A59" s="186"/>
      <c r="B59" s="154"/>
      <c r="C59" s="36" t="s">
        <v>337</v>
      </c>
      <c r="D59" s="37" t="s">
        <v>338</v>
      </c>
      <c r="E59" s="38">
        <v>2</v>
      </c>
      <c r="F59" s="39">
        <v>2</v>
      </c>
      <c r="G59" s="40" t="s">
        <v>130</v>
      </c>
      <c r="H59" s="41" t="s">
        <v>88</v>
      </c>
      <c r="I59" s="16">
        <v>4</v>
      </c>
      <c r="J59" s="42">
        <f>(E59*F59)/I59</f>
        <v>1</v>
      </c>
      <c r="K59" s="43" t="s">
        <v>75</v>
      </c>
      <c r="L59" s="44"/>
      <c r="M59" s="82">
        <v>43100</v>
      </c>
      <c r="N59" s="45"/>
    </row>
    <row r="60" spans="1:14" ht="141" customHeight="1" thickBot="1">
      <c r="A60" s="186"/>
      <c r="B60" s="152" t="s">
        <v>217</v>
      </c>
      <c r="C60" s="33" t="s">
        <v>62</v>
      </c>
      <c r="D60" s="98" t="s">
        <v>67</v>
      </c>
      <c r="E60" s="21">
        <v>3</v>
      </c>
      <c r="F60" s="21">
        <v>3</v>
      </c>
      <c r="G60" s="99" t="s">
        <v>68</v>
      </c>
      <c r="H60" s="100" t="s">
        <v>69</v>
      </c>
      <c r="I60" s="101">
        <v>2</v>
      </c>
      <c r="J60" s="102">
        <f>+(E60*F60)/I60</f>
        <v>4.5</v>
      </c>
      <c r="K60" s="20" t="s">
        <v>339</v>
      </c>
      <c r="L60" s="20" t="s">
        <v>340</v>
      </c>
      <c r="M60" s="82">
        <v>43100</v>
      </c>
      <c r="N60" s="103" t="s">
        <v>255</v>
      </c>
    </row>
    <row r="61" spans="1:14" ht="61.5" customHeight="1" thickBot="1">
      <c r="A61" s="187"/>
      <c r="B61" s="154"/>
      <c r="C61" s="29" t="s">
        <v>127</v>
      </c>
      <c r="D61" s="30" t="s">
        <v>102</v>
      </c>
      <c r="E61" s="16">
        <v>4</v>
      </c>
      <c r="F61" s="16">
        <v>2</v>
      </c>
      <c r="G61" s="30" t="s">
        <v>103</v>
      </c>
      <c r="H61" s="30" t="s">
        <v>104</v>
      </c>
      <c r="I61" s="16">
        <v>1</v>
      </c>
      <c r="J61" s="17">
        <f t="shared" si="4"/>
        <v>8</v>
      </c>
      <c r="K61" s="30" t="s">
        <v>341</v>
      </c>
      <c r="L61" s="20" t="s">
        <v>340</v>
      </c>
      <c r="M61" s="82">
        <v>43100</v>
      </c>
      <c r="N61" s="31" t="s">
        <v>342</v>
      </c>
    </row>
    <row r="62" spans="1:14" ht="48.75" customHeight="1">
      <c r="A62" s="157" t="s">
        <v>60</v>
      </c>
      <c r="B62" s="160"/>
      <c r="C62" s="19" t="s">
        <v>254</v>
      </c>
      <c r="D62" s="20" t="s">
        <v>131</v>
      </c>
      <c r="E62" s="21">
        <v>3</v>
      </c>
      <c r="F62" s="21">
        <v>1</v>
      </c>
      <c r="G62" s="104" t="s">
        <v>74</v>
      </c>
      <c r="H62" s="20" t="s">
        <v>343</v>
      </c>
      <c r="I62" s="21">
        <v>4</v>
      </c>
      <c r="J62" s="13">
        <f>(E62*F62)/I62</f>
        <v>0.75</v>
      </c>
      <c r="K62" s="105" t="s">
        <v>75</v>
      </c>
      <c r="L62" s="34"/>
      <c r="M62" s="82">
        <v>43100</v>
      </c>
      <c r="N62" s="106"/>
    </row>
    <row r="63" spans="1:14" ht="57">
      <c r="A63" s="158"/>
      <c r="B63" s="161"/>
      <c r="C63" s="9" t="s">
        <v>251</v>
      </c>
      <c r="D63" s="5" t="s">
        <v>249</v>
      </c>
      <c r="E63" s="2">
        <v>3</v>
      </c>
      <c r="F63" s="2">
        <v>1</v>
      </c>
      <c r="G63" s="2" t="s">
        <v>250</v>
      </c>
      <c r="H63" s="90" t="s">
        <v>252</v>
      </c>
      <c r="I63" s="2">
        <v>4</v>
      </c>
      <c r="J63" s="4">
        <f>(E63*F63)/I63</f>
        <v>0.75</v>
      </c>
      <c r="K63" s="7" t="s">
        <v>75</v>
      </c>
      <c r="L63" s="90"/>
      <c r="M63" s="82">
        <v>43100</v>
      </c>
      <c r="N63" s="91"/>
    </row>
    <row r="64" spans="1:14" ht="144" customHeight="1" thickBot="1">
      <c r="A64" s="159"/>
      <c r="B64" s="163"/>
      <c r="C64" s="14" t="s">
        <v>61</v>
      </c>
      <c r="D64" s="15" t="s">
        <v>105</v>
      </c>
      <c r="E64" s="16">
        <v>5</v>
      </c>
      <c r="F64" s="16">
        <v>3</v>
      </c>
      <c r="G64" s="15" t="s">
        <v>253</v>
      </c>
      <c r="H64" s="90" t="s">
        <v>344</v>
      </c>
      <c r="I64" s="16">
        <v>3</v>
      </c>
      <c r="J64" s="17">
        <f>(E64*F64)/I64</f>
        <v>5</v>
      </c>
      <c r="K64" s="30" t="s">
        <v>106</v>
      </c>
      <c r="L64" s="30" t="s">
        <v>345</v>
      </c>
      <c r="M64" s="82">
        <v>43100</v>
      </c>
      <c r="N64" s="31" t="s">
        <v>346</v>
      </c>
    </row>
    <row r="65" spans="1:3" ht="51" customHeight="1">
      <c r="A65" s="162" t="s">
        <v>7</v>
      </c>
      <c r="B65" s="162"/>
      <c r="C65" s="49"/>
    </row>
    <row r="66" spans="1:8" ht="12.75">
      <c r="A66" s="107" t="s">
        <v>9</v>
      </c>
      <c r="B66" s="107"/>
      <c r="G66" s="108"/>
      <c r="H66" s="109"/>
    </row>
    <row r="67" spans="1:9" ht="12.75">
      <c r="A67" s="110"/>
      <c r="B67" s="110"/>
      <c r="E67" s="111" t="s">
        <v>37</v>
      </c>
      <c r="F67" s="109"/>
      <c r="G67" s="109"/>
      <c r="H67" s="109"/>
      <c r="I67" s="109"/>
    </row>
    <row r="68" spans="1:9" ht="12.75">
      <c r="A68" s="110">
        <v>5</v>
      </c>
      <c r="B68" s="110"/>
      <c r="E68" s="109" t="s">
        <v>10</v>
      </c>
      <c r="F68" s="109"/>
      <c r="G68" s="109"/>
      <c r="H68" s="109"/>
      <c r="I68" s="109"/>
    </row>
    <row r="69" spans="1:9" ht="12.75">
      <c r="A69" s="110">
        <v>4</v>
      </c>
      <c r="B69" s="110"/>
      <c r="E69" s="109" t="s">
        <v>11</v>
      </c>
      <c r="F69" s="109"/>
      <c r="G69" s="109"/>
      <c r="H69" s="109"/>
      <c r="I69" s="109"/>
    </row>
    <row r="70" spans="1:9" ht="12.75">
      <c r="A70" s="110">
        <v>3</v>
      </c>
      <c r="B70" s="110"/>
      <c r="C70" s="111"/>
      <c r="E70" s="109" t="s">
        <v>12</v>
      </c>
      <c r="F70" s="109"/>
      <c r="G70" s="109"/>
      <c r="H70" s="109"/>
      <c r="I70" s="109"/>
    </row>
    <row r="71" spans="1:9" ht="12.75">
      <c r="A71" s="110">
        <v>2</v>
      </c>
      <c r="B71" s="110"/>
      <c r="C71" s="109"/>
      <c r="E71" s="109" t="s">
        <v>13</v>
      </c>
      <c r="F71" s="109"/>
      <c r="G71" s="109"/>
      <c r="H71" s="109"/>
      <c r="I71" s="109"/>
    </row>
    <row r="72" spans="1:9" ht="12.75">
      <c r="A72" s="110">
        <v>1</v>
      </c>
      <c r="B72" s="110"/>
      <c r="C72" s="109"/>
      <c r="E72" s="109" t="s">
        <v>14</v>
      </c>
      <c r="F72" s="109"/>
      <c r="G72" s="109"/>
      <c r="H72" s="109"/>
      <c r="I72" s="109"/>
    </row>
    <row r="73" ht="26.25" customHeight="1">
      <c r="C73" s="109"/>
    </row>
    <row r="74" spans="1:3" ht="60.75" customHeight="1">
      <c r="A74" s="162" t="s">
        <v>15</v>
      </c>
      <c r="B74" s="162"/>
      <c r="C74" s="109"/>
    </row>
    <row r="75" spans="1:3" ht="12.75">
      <c r="A75" s="162"/>
      <c r="B75" s="162"/>
      <c r="C75" s="109"/>
    </row>
    <row r="76" spans="1:9" ht="12.75">
      <c r="A76" s="110"/>
      <c r="B76" s="110"/>
      <c r="E76" s="111" t="s">
        <v>37</v>
      </c>
      <c r="F76" s="109"/>
      <c r="G76" s="109"/>
      <c r="H76" s="109"/>
      <c r="I76" s="109"/>
    </row>
    <row r="77" spans="1:9" ht="12.75">
      <c r="A77" s="110">
        <v>5</v>
      </c>
      <c r="B77" s="110"/>
      <c r="E77" s="109" t="s">
        <v>16</v>
      </c>
      <c r="F77" s="109"/>
      <c r="G77" s="109"/>
      <c r="H77" s="109"/>
      <c r="I77" s="109"/>
    </row>
    <row r="78" spans="1:9" ht="12.75">
      <c r="A78" s="110">
        <v>4</v>
      </c>
      <c r="B78" s="110"/>
      <c r="E78" s="109" t="s">
        <v>17</v>
      </c>
      <c r="F78" s="109"/>
      <c r="G78" s="109"/>
      <c r="H78" s="109"/>
      <c r="I78" s="109"/>
    </row>
    <row r="79" spans="1:9" ht="12.75">
      <c r="A79" s="110">
        <v>3</v>
      </c>
      <c r="B79" s="110"/>
      <c r="C79" s="107"/>
      <c r="E79" s="109" t="s">
        <v>18</v>
      </c>
      <c r="F79" s="109"/>
      <c r="G79" s="109"/>
      <c r="H79" s="109"/>
      <c r="I79" s="109"/>
    </row>
    <row r="80" spans="1:9" ht="12.75">
      <c r="A80" s="110">
        <v>2</v>
      </c>
      <c r="B80" s="110"/>
      <c r="C80" s="107"/>
      <c r="E80" s="109" t="s">
        <v>19</v>
      </c>
      <c r="F80" s="109"/>
      <c r="G80" s="109"/>
      <c r="H80" s="109"/>
      <c r="I80" s="109"/>
    </row>
    <row r="81" spans="1:9" ht="12.75">
      <c r="A81" s="110">
        <v>1</v>
      </c>
      <c r="B81" s="110"/>
      <c r="C81" s="110"/>
      <c r="E81" s="109" t="s">
        <v>20</v>
      </c>
      <c r="F81" s="109"/>
      <c r="G81" s="109"/>
      <c r="H81" s="109"/>
      <c r="I81" s="109"/>
    </row>
    <row r="82" ht="12.75">
      <c r="C82" s="110"/>
    </row>
    <row r="83" spans="1:3" ht="63.75" customHeight="1">
      <c r="A83" s="162" t="s">
        <v>22</v>
      </c>
      <c r="B83" s="162"/>
      <c r="C83" s="110"/>
    </row>
    <row r="84" spans="1:9" ht="12.75">
      <c r="A84" s="107" t="s">
        <v>9</v>
      </c>
      <c r="B84" s="107"/>
      <c r="C84" s="110"/>
      <c r="E84" s="111" t="s">
        <v>37</v>
      </c>
      <c r="F84" s="109"/>
      <c r="G84" s="109"/>
      <c r="H84" s="109"/>
      <c r="I84" s="109"/>
    </row>
    <row r="85" spans="1:9" ht="12.75">
      <c r="A85" s="110">
        <v>5</v>
      </c>
      <c r="B85" s="110"/>
      <c r="E85" s="109" t="s">
        <v>27</v>
      </c>
      <c r="F85" s="109"/>
      <c r="G85" s="109"/>
      <c r="H85" s="109"/>
      <c r="I85" s="109"/>
    </row>
    <row r="86" spans="1:9" ht="12.75">
      <c r="A86" s="110">
        <v>4</v>
      </c>
      <c r="B86" s="110"/>
      <c r="E86" s="109" t="s">
        <v>23</v>
      </c>
      <c r="F86" s="109"/>
      <c r="G86" s="109"/>
      <c r="H86" s="109"/>
      <c r="I86" s="109"/>
    </row>
    <row r="87" spans="1:9" ht="12.75">
      <c r="A87" s="110">
        <v>3</v>
      </c>
      <c r="B87" s="110"/>
      <c r="E87" s="109" t="s">
        <v>24</v>
      </c>
      <c r="F87" s="109"/>
      <c r="G87" s="109"/>
      <c r="H87" s="109"/>
      <c r="I87" s="109"/>
    </row>
    <row r="88" spans="1:9" ht="12.75">
      <c r="A88" s="110">
        <v>2</v>
      </c>
      <c r="B88" s="110"/>
      <c r="E88" s="109" t="s">
        <v>25</v>
      </c>
      <c r="F88" s="109"/>
      <c r="G88" s="109"/>
      <c r="H88" s="109"/>
      <c r="I88" s="109"/>
    </row>
    <row r="89" spans="1:9" ht="12.75">
      <c r="A89" s="110">
        <v>1</v>
      </c>
      <c r="B89" s="110"/>
      <c r="E89" s="109" t="s">
        <v>26</v>
      </c>
      <c r="F89" s="109"/>
      <c r="G89" s="109"/>
      <c r="H89" s="109"/>
      <c r="I89" s="109"/>
    </row>
    <row r="92" spans="1:13" ht="12.75">
      <c r="A92" s="180" t="s">
        <v>347</v>
      </c>
      <c r="B92" s="180"/>
      <c r="C92" s="180"/>
      <c r="D92" s="180"/>
      <c r="H92" s="180" t="s">
        <v>287</v>
      </c>
      <c r="I92" s="180"/>
      <c r="J92" s="180"/>
      <c r="K92" s="180"/>
      <c r="L92" s="180"/>
      <c r="M92" s="180"/>
    </row>
    <row r="93" spans="1:13" ht="12.75">
      <c r="A93" s="180"/>
      <c r="B93" s="180"/>
      <c r="C93" s="180"/>
      <c r="D93" s="180"/>
      <c r="H93" s="180"/>
      <c r="I93" s="180"/>
      <c r="J93" s="180"/>
      <c r="K93" s="180"/>
      <c r="L93" s="180"/>
      <c r="M93" s="180"/>
    </row>
    <row r="94" spans="1:13" ht="12.75">
      <c r="A94" s="180"/>
      <c r="B94" s="180"/>
      <c r="C94" s="180"/>
      <c r="D94" s="180"/>
      <c r="H94" s="180"/>
      <c r="I94" s="180"/>
      <c r="J94" s="180"/>
      <c r="K94" s="180"/>
      <c r="L94" s="180"/>
      <c r="M94" s="180"/>
    </row>
    <row r="95" spans="1:13" ht="12.75">
      <c r="A95" s="181" t="s">
        <v>288</v>
      </c>
      <c r="B95" s="182"/>
      <c r="C95" s="182"/>
      <c r="D95" s="182"/>
      <c r="H95" s="181" t="s">
        <v>289</v>
      </c>
      <c r="I95" s="182"/>
      <c r="J95" s="182"/>
      <c r="K95" s="182"/>
      <c r="L95" s="182"/>
      <c r="M95" s="182"/>
    </row>
  </sheetData>
  <sheetProtection/>
  <mergeCells count="32">
    <mergeCell ref="A92:D94"/>
    <mergeCell ref="H92:M94"/>
    <mergeCell ref="A95:D95"/>
    <mergeCell ref="H95:M95"/>
    <mergeCell ref="M1:N2"/>
    <mergeCell ref="A40:B42"/>
    <mergeCell ref="B60:B61"/>
    <mergeCell ref="A50:A61"/>
    <mergeCell ref="A28:B30"/>
    <mergeCell ref="A37:B39"/>
    <mergeCell ref="M3:N4"/>
    <mergeCell ref="A1:B4"/>
    <mergeCell ref="A20:B22"/>
    <mergeCell ref="A5:N5"/>
    <mergeCell ref="A23:B25"/>
    <mergeCell ref="A9:A19"/>
    <mergeCell ref="A83:B83"/>
    <mergeCell ref="A74:B75"/>
    <mergeCell ref="A65:B65"/>
    <mergeCell ref="B50:B53"/>
    <mergeCell ref="A62:B64"/>
    <mergeCell ref="A31:B33"/>
    <mergeCell ref="B46:B49"/>
    <mergeCell ref="A43:A49"/>
    <mergeCell ref="B43:B45"/>
    <mergeCell ref="A34:B36"/>
    <mergeCell ref="B54:B59"/>
    <mergeCell ref="C1:L4"/>
    <mergeCell ref="B9:B11"/>
    <mergeCell ref="B12:B16"/>
    <mergeCell ref="B17:B19"/>
    <mergeCell ref="A26:B27"/>
  </mergeCells>
  <printOptions/>
  <pageMargins left="0.5" right="0.2362204724409449" top="0.41" bottom="0.4" header="0.31496062992125984" footer="0.31496062992125984"/>
  <pageSetup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ASERVIN S.A</dc:creator>
  <cp:keywords/>
  <dc:description/>
  <cp:lastModifiedBy>DILIA ANTOLINA GALINDEZ</cp:lastModifiedBy>
  <cp:lastPrinted>2016-04-04T21:42:22Z</cp:lastPrinted>
  <dcterms:created xsi:type="dcterms:W3CDTF">1998-01-06T02:44:19Z</dcterms:created>
  <dcterms:modified xsi:type="dcterms:W3CDTF">2018-08-31T22:37:33Z</dcterms:modified>
  <cp:category/>
  <cp:version/>
  <cp:contentType/>
  <cp:contentStatus/>
</cp:coreProperties>
</file>